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BF7AC5B7-D574-4810-8E4C-B86CF06DD9BB}" xr6:coauthVersionLast="47" xr6:coauthVersionMax="47" xr10:uidLastSave="{00000000-0000-0000-0000-000000000000}"/>
  <bookViews>
    <workbookView xWindow="-120" yWindow="-120" windowWidth="29040" windowHeight="15840" xr2:uid="{00000000-000D-0000-FFFF-FFFF00000000}"/>
  </bookViews>
  <sheets>
    <sheet name="Bestillingslis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6" i="2" l="1"/>
  <c r="E107" i="2"/>
  <c r="E108" i="2"/>
  <c r="E109" i="2"/>
  <c r="E110" i="2"/>
  <c r="E111" i="2"/>
  <c r="E112" i="2"/>
  <c r="E113" i="2"/>
  <c r="E114" i="2"/>
  <c r="E115" i="2"/>
  <c r="E116" i="2"/>
  <c r="E117" i="2"/>
  <c r="E118" i="2"/>
  <c r="E119" i="2"/>
  <c r="E120" i="2"/>
  <c r="E121" i="2"/>
  <c r="E122" i="2"/>
  <c r="E123" i="2"/>
  <c r="E124" i="2"/>
  <c r="E125" i="2"/>
  <c r="E105" i="2"/>
  <c r="G95" i="2"/>
  <c r="G96" i="2"/>
  <c r="G97" i="2"/>
  <c r="G94" i="2"/>
  <c r="H89" i="2"/>
  <c r="H88" i="2"/>
  <c r="H24" i="2"/>
  <c r="H25" i="2"/>
  <c r="H26" i="2"/>
  <c r="H27" i="2"/>
  <c r="H28" i="2"/>
  <c r="H29" i="2"/>
  <c r="H30" i="2"/>
  <c r="H31" i="2"/>
  <c r="H32" i="2"/>
  <c r="H33" i="2"/>
  <c r="H34" i="2"/>
  <c r="H35" i="2"/>
  <c r="H36" i="2"/>
  <c r="H37" i="2"/>
  <c r="H23" i="2"/>
  <c r="E60" i="2" l="1"/>
  <c r="E61" i="2"/>
  <c r="E62" i="2"/>
  <c r="E63" i="2"/>
  <c r="E64" i="2"/>
  <c r="E65" i="2"/>
  <c r="E66" i="2"/>
  <c r="E67" i="2"/>
  <c r="E68" i="2"/>
  <c r="E69" i="2"/>
  <c r="E70" i="2"/>
  <c r="E71" i="2"/>
  <c r="E72" i="2"/>
  <c r="E73" i="2"/>
  <c r="E74" i="2"/>
  <c r="E75" i="2"/>
  <c r="E76" i="2"/>
  <c r="E77" i="2"/>
  <c r="E78" i="2"/>
  <c r="E79" i="2"/>
  <c r="E80" i="2"/>
  <c r="E59" i="2"/>
  <c r="H96" i="2" l="1"/>
  <c r="H94" i="2"/>
  <c r="I89" i="2"/>
  <c r="I88" i="2"/>
  <c r="H97" i="2"/>
  <c r="H95" i="2"/>
  <c r="H98" i="2" l="1"/>
  <c r="I90" i="2"/>
  <c r="F61" i="2" l="1"/>
  <c r="I24" i="2"/>
  <c r="I23" i="2" l="1"/>
  <c r="F125" i="2" l="1"/>
  <c r="F124" i="2"/>
  <c r="F123" i="2"/>
  <c r="F122" i="2"/>
  <c r="F121" i="2"/>
  <c r="F120" i="2"/>
  <c r="F119" i="2"/>
  <c r="F118" i="2"/>
  <c r="F117" i="2"/>
  <c r="F116" i="2"/>
  <c r="F115" i="2"/>
  <c r="F114" i="2"/>
  <c r="F113" i="2"/>
  <c r="F112" i="2"/>
  <c r="F111" i="2"/>
  <c r="F110" i="2"/>
  <c r="F109" i="2"/>
  <c r="F108" i="2"/>
  <c r="F107" i="2"/>
  <c r="F106" i="2"/>
  <c r="F80" i="2"/>
  <c r="F79" i="2"/>
  <c r="F78" i="2"/>
  <c r="F77" i="2"/>
  <c r="F76" i="2"/>
  <c r="F75" i="2"/>
  <c r="F74" i="2"/>
  <c r="F73" i="2"/>
  <c r="F72" i="2"/>
  <c r="F71" i="2"/>
  <c r="F70" i="2"/>
  <c r="F69" i="2"/>
  <c r="F68" i="2"/>
  <c r="F67" i="2"/>
  <c r="F66" i="2"/>
  <c r="F63" i="2"/>
  <c r="F62" i="2"/>
  <c r="F60" i="2"/>
  <c r="I29" i="2"/>
  <c r="F105" i="2" l="1"/>
  <c r="F126" i="2" s="1"/>
  <c r="F65" i="2" l="1"/>
  <c r="F64" i="2"/>
  <c r="F59" i="2"/>
  <c r="F81" i="2" s="1"/>
  <c r="I36" i="2" l="1"/>
  <c r="I37" i="2"/>
  <c r="I35" i="2"/>
  <c r="I34" i="2"/>
  <c r="I33" i="2"/>
  <c r="I32" i="2"/>
  <c r="I31" i="2"/>
  <c r="I30" i="2"/>
  <c r="I28" i="2"/>
  <c r="I27" i="2"/>
  <c r="I26" i="2"/>
  <c r="I25" i="2"/>
  <c r="I38" i="2" l="1"/>
  <c r="F128" i="2" s="1"/>
</calcChain>
</file>

<file path=xl/sharedStrings.xml><?xml version="1.0" encoding="utf-8"?>
<sst xmlns="http://schemas.openxmlformats.org/spreadsheetml/2006/main" count="54" uniqueCount="36">
  <si>
    <t>Navn:</t>
  </si>
  <si>
    <t>Tlf:</t>
  </si>
  <si>
    <t>Antal stk.</t>
  </si>
  <si>
    <t>Højde                   mm</t>
  </si>
  <si>
    <t>Bredde                mm</t>
  </si>
  <si>
    <t>I alt:</t>
  </si>
  <si>
    <t>Hængselside V/H/KV/KH</t>
  </si>
  <si>
    <t>Bemærkninger:</t>
  </si>
  <si>
    <t>Højde mm</t>
  </si>
  <si>
    <t>Bredde mm</t>
  </si>
  <si>
    <t>Højde   mm</t>
  </si>
  <si>
    <t>SIDE 2 AF 3</t>
  </si>
  <si>
    <t>SIDE 3 AF 3</t>
  </si>
  <si>
    <t>SIDE 1 AF 3</t>
  </si>
  <si>
    <r>
      <rPr>
        <sz val="16"/>
        <color theme="1"/>
        <rFont val="Calibri"/>
        <family val="2"/>
        <scheme val="minor"/>
      </rPr>
      <t>Skuffefronter</t>
    </r>
    <r>
      <rPr>
        <sz val="10"/>
        <color theme="1"/>
        <rFont val="Calibri"/>
        <family val="2"/>
        <scheme val="minor"/>
      </rPr>
      <t xml:space="preserve"> </t>
    </r>
    <r>
      <rPr>
        <sz val="7"/>
        <color theme="1"/>
        <rFont val="Calibri"/>
        <family val="2"/>
        <scheme val="minor"/>
      </rPr>
      <t>Højde: Min.124mm-Max.300mm</t>
    </r>
  </si>
  <si>
    <t xml:space="preserve"> </t>
  </si>
  <si>
    <r>
      <t xml:space="preserve">Hængselboring                      </t>
    </r>
    <r>
      <rPr>
        <sz val="8"/>
        <color theme="1"/>
        <rFont val="Calibri"/>
        <family val="2"/>
        <scheme val="minor"/>
      </rPr>
      <t xml:space="preserve"> mm fra top   mm fra bund</t>
    </r>
  </si>
  <si>
    <t>Produktionsstart og levering:</t>
  </si>
  <si>
    <t>TOTAL:</t>
  </si>
  <si>
    <r>
      <t xml:space="preserve">Dækplader, sokler, tilpasninger og lister </t>
    </r>
    <r>
      <rPr>
        <sz val="7"/>
        <color theme="1"/>
        <rFont val="Calibri"/>
        <family val="2"/>
        <scheme val="minor"/>
      </rPr>
      <t>Min.højde 60mm</t>
    </r>
  </si>
  <si>
    <t>TLF: 22171476</t>
  </si>
  <si>
    <t>Emhættereol</t>
  </si>
  <si>
    <t>Blændehøjde (se tegning) Hvis ingen: 0mm</t>
  </si>
  <si>
    <t>Antal hylder 1, 2 eller 3</t>
  </si>
  <si>
    <t>Afslutningsreol</t>
  </si>
  <si>
    <t>Dybde                mm</t>
  </si>
  <si>
    <t xml:space="preserve">  Højde          mm</t>
  </si>
  <si>
    <t>Antal hylder 1 eller 2</t>
  </si>
  <si>
    <t>Køkkenlåger bestillingsliste</t>
  </si>
  <si>
    <t>Pris / stk. 399,-</t>
  </si>
  <si>
    <r>
      <t>Låger</t>
    </r>
    <r>
      <rPr>
        <sz val="9"/>
        <color theme="1"/>
        <rFont val="Calibri"/>
        <family val="2"/>
        <scheme val="minor"/>
      </rPr>
      <t xml:space="preserve"> 0-900mm: kr. 699,- </t>
    </r>
    <r>
      <rPr>
        <sz val="16"/>
        <color theme="1"/>
        <rFont val="Calibri"/>
        <family val="2"/>
        <scheme val="minor"/>
      </rPr>
      <t>Højlåger</t>
    </r>
    <r>
      <rPr>
        <sz val="9"/>
        <color theme="1"/>
        <rFont val="Calibri"/>
        <family val="2"/>
        <scheme val="minor"/>
      </rPr>
      <t xml:space="preserve"> 900-2400mm: kr. 1799,- </t>
    </r>
    <r>
      <rPr>
        <sz val="7"/>
        <color theme="1"/>
        <rFont val="Calibri"/>
        <family val="2"/>
        <scheme val="minor"/>
      </rPr>
      <t>Max.bredde 800mm</t>
    </r>
  </si>
  <si>
    <t>Pris/stk. 699/1799,-</t>
  </si>
  <si>
    <t>Pris / stk. 3599,-</t>
  </si>
  <si>
    <t>Pris / stk. 4299,-</t>
  </si>
  <si>
    <t>Kr. 499,-/ 1199,-/ 1799,-</t>
  </si>
  <si>
    <t>Total for bestillingen: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</si>
</sst>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4" formatCode="_ &quot;kr.&quot;\ * #,##0.00_ ;_ &quot;kr.&quot;\ * \-#,##0.00_ ;_ &quot;kr.&quot;\ * &quot;-&quot;??_ ;_ @_ "/>
    <numFmt numFmtId="43" formatCode="_ * #,##0.00_ ;_ * \-#,##0.00_ ;_ * &quot;-&quot;??_ ;_ @_ "/>
  </numFmts>
  <fonts count="19" x14ac:knownFonts="1">
    <font>
      <sz val="11"/>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20"/>
      <color theme="1"/>
      <name val="Calibri"/>
      <family val="2"/>
      <scheme val="minor"/>
    </font>
    <font>
      <sz val="14"/>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2"/>
      <color theme="1"/>
      <name val="Calibri"/>
      <family val="2"/>
      <scheme val="minor"/>
    </font>
    <font>
      <sz val="8"/>
      <color theme="0" tint="-0.34998626667073579"/>
      <name val="Calibri"/>
      <family val="2"/>
      <scheme val="minor"/>
    </font>
    <font>
      <sz val="10"/>
      <name val="Calibri"/>
      <family val="2"/>
      <scheme val="minor"/>
    </font>
    <font>
      <i/>
      <sz val="24"/>
      <color theme="1"/>
      <name val="Calibri"/>
      <family val="2"/>
      <scheme val="minor"/>
    </font>
    <font>
      <sz val="18"/>
      <color theme="1"/>
      <name val="Calibri"/>
      <family val="2"/>
      <scheme val="minor"/>
    </font>
    <font>
      <b/>
      <sz val="12"/>
      <color theme="1"/>
      <name val="Calibri"/>
      <family val="2"/>
      <scheme val="minor"/>
    </font>
    <font>
      <b/>
      <sz val="20"/>
      <color theme="1"/>
      <name val="Calibri"/>
      <family val="2"/>
      <scheme val="minor"/>
    </font>
    <font>
      <b/>
      <sz val="18"/>
      <color theme="1"/>
      <name val="Calibri"/>
      <family val="2"/>
      <scheme val="minor"/>
    </font>
    <font>
      <i/>
      <sz val="20"/>
      <color theme="1"/>
      <name val="Franklin Gothic Heavy"/>
      <family val="2"/>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86">
    <xf numFmtId="0" fontId="0" fillId="0" borderId="0" xfId="0"/>
    <xf numFmtId="0" fontId="4" fillId="0" borderId="0" xfId="0"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 fillId="0" borderId="0" xfId="0" quotePrefix="1" applyFont="1" applyAlignment="1" applyProtection="1">
      <alignment horizontal="right"/>
      <protection locked="0"/>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 fillId="0" borderId="0" xfId="0" applyFont="1" applyAlignment="1" applyProtection="1">
      <alignment horizontal="right"/>
      <protection locked="0"/>
    </xf>
    <xf numFmtId="0" fontId="0" fillId="0" borderId="0" xfId="0" applyProtection="1">
      <protection locked="0"/>
    </xf>
    <xf numFmtId="0" fontId="1" fillId="0" borderId="5" xfId="0" applyFont="1" applyBorder="1" applyAlignment="1" applyProtection="1">
      <alignment horizontal="center" wrapText="1"/>
      <protection locked="0"/>
    </xf>
    <xf numFmtId="0" fontId="1" fillId="0" borderId="6" xfId="0" applyFont="1" applyBorder="1" applyProtection="1">
      <protection locked="0"/>
    </xf>
    <xf numFmtId="1" fontId="0" fillId="0" borderId="0" xfId="0" applyNumberFormat="1" applyProtection="1">
      <protection locked="0"/>
    </xf>
    <xf numFmtId="1" fontId="1" fillId="0" borderId="0" xfId="0" applyNumberFormat="1" applyFont="1" applyAlignment="1" applyProtection="1">
      <alignment horizontal="right"/>
      <protection locked="0"/>
    </xf>
    <xf numFmtId="0" fontId="0" fillId="0" borderId="0" xfId="0" applyAlignment="1" applyProtection="1">
      <alignment horizontal="right"/>
      <protection locked="0"/>
    </xf>
    <xf numFmtId="0" fontId="1" fillId="2" borderId="1" xfId="0" applyFont="1" applyFill="1" applyBorder="1" applyAlignment="1" applyProtection="1">
      <alignment horizontal="right"/>
      <protection locked="0"/>
    </xf>
    <xf numFmtId="1" fontId="1" fillId="2" borderId="1" xfId="0" applyNumberFormat="1" applyFont="1" applyFill="1" applyBorder="1" applyAlignment="1" applyProtection="1">
      <alignment horizontal="right"/>
      <protection locked="0"/>
    </xf>
    <xf numFmtId="1" fontId="1" fillId="0" borderId="1" xfId="0" applyNumberFormat="1" applyFont="1" applyBorder="1" applyAlignment="1">
      <alignment horizontal="right"/>
    </xf>
    <xf numFmtId="1" fontId="1" fillId="0" borderId="2" xfId="0" applyNumberFormat="1" applyFont="1" applyBorder="1" applyAlignment="1">
      <alignment horizontal="right"/>
    </xf>
    <xf numFmtId="0" fontId="1" fillId="0" borderId="1" xfId="0" applyFont="1" applyBorder="1" applyAlignment="1">
      <alignment horizontal="right"/>
    </xf>
    <xf numFmtId="0" fontId="1" fillId="0" borderId="1" xfId="0" applyFont="1" applyBorder="1" applyAlignment="1">
      <alignment horizontal="right" wrapText="1"/>
    </xf>
    <xf numFmtId="0" fontId="1" fillId="2" borderId="9" xfId="0" applyFont="1" applyFill="1" applyBorder="1" applyAlignment="1" applyProtection="1">
      <alignment horizontal="right"/>
      <protection locked="0"/>
    </xf>
    <xf numFmtId="1" fontId="1" fillId="2" borderId="9" xfId="0" applyNumberFormat="1" applyFont="1" applyFill="1" applyBorder="1" applyAlignment="1" applyProtection="1">
      <alignment horizontal="right"/>
      <protection locked="0"/>
    </xf>
    <xf numFmtId="1" fontId="1" fillId="0" borderId="5" xfId="0" applyNumberFormat="1" applyFont="1" applyBorder="1" applyAlignment="1">
      <alignment horizontal="right"/>
    </xf>
    <xf numFmtId="1" fontId="1" fillId="0" borderId="0" xfId="0" applyNumberFormat="1" applyFont="1" applyAlignment="1">
      <alignment horizontal="right"/>
    </xf>
    <xf numFmtId="0" fontId="1" fillId="0" borderId="10" xfId="0" applyFont="1" applyBorder="1" applyAlignment="1" applyProtection="1">
      <alignment horizontal="right"/>
      <protection locked="0"/>
    </xf>
    <xf numFmtId="1" fontId="1" fillId="0" borderId="10" xfId="0" applyNumberFormat="1" applyFont="1" applyBorder="1" applyAlignment="1" applyProtection="1">
      <alignment horizontal="right"/>
      <protection locked="0"/>
    </xf>
    <xf numFmtId="41" fontId="9" fillId="0" borderId="1" xfId="2" applyNumberFormat="1" applyFont="1" applyBorder="1" applyAlignment="1" applyProtection="1">
      <alignment horizontal="right"/>
    </xf>
    <xf numFmtId="0" fontId="10" fillId="0" borderId="0" xfId="0" applyFont="1" applyProtection="1">
      <protection locked="0"/>
    </xf>
    <xf numFmtId="3" fontId="1" fillId="0" borderId="1" xfId="1" applyNumberFormat="1" applyFont="1" applyBorder="1" applyAlignment="1" applyProtection="1">
      <alignment horizontal="right"/>
    </xf>
    <xf numFmtId="1" fontId="11" fillId="3" borderId="1" xfId="0" applyNumberFormat="1" applyFont="1" applyFill="1" applyBorder="1" applyAlignment="1">
      <alignment horizontal="right"/>
    </xf>
    <xf numFmtId="0" fontId="1" fillId="0" borderId="14"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1" fillId="2" borderId="14" xfId="0" applyFont="1" applyFill="1" applyBorder="1" applyAlignment="1" applyProtection="1">
      <alignment horizontal="right" wrapText="1"/>
      <protection locked="0"/>
    </xf>
    <xf numFmtId="0" fontId="1" fillId="2" borderId="8" xfId="0" applyFont="1" applyFill="1" applyBorder="1" applyAlignment="1" applyProtection="1">
      <alignment horizontal="right" wrapText="1"/>
      <protection locked="0"/>
    </xf>
    <xf numFmtId="0" fontId="1" fillId="2" borderId="7" xfId="0" applyFont="1" applyFill="1" applyBorder="1" applyAlignment="1" applyProtection="1">
      <alignment horizontal="right" wrapText="1"/>
      <protection locked="0"/>
    </xf>
    <xf numFmtId="1" fontId="1" fillId="0" borderId="1" xfId="0" applyNumberFormat="1" applyFont="1" applyBorder="1"/>
    <xf numFmtId="0" fontId="1" fillId="0" borderId="14" xfId="0" applyFont="1" applyBorder="1" applyAlignment="1">
      <alignment horizontal="right" wrapText="1"/>
    </xf>
    <xf numFmtId="1" fontId="1" fillId="2" borderId="2" xfId="0" applyNumberFormat="1" applyFont="1" applyFill="1" applyBorder="1" applyAlignment="1" applyProtection="1">
      <alignment horizontal="right"/>
      <protection locked="0"/>
    </xf>
    <xf numFmtId="1" fontId="1" fillId="2" borderId="3" xfId="0" applyNumberFormat="1" applyFont="1" applyFill="1" applyBorder="1" applyAlignment="1" applyProtection="1">
      <alignment horizontal="right"/>
      <protection locked="0"/>
    </xf>
    <xf numFmtId="0" fontId="1" fillId="2" borderId="1" xfId="0" applyFont="1" applyFill="1" applyBorder="1" applyAlignment="1" applyProtection="1">
      <alignment horizontal="right" wrapText="1"/>
      <protection locked="0"/>
    </xf>
    <xf numFmtId="0" fontId="1" fillId="2" borderId="2" xfId="0" applyFont="1" applyFill="1" applyBorder="1" applyAlignment="1" applyProtection="1">
      <alignment horizontal="right" wrapText="1"/>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14" fillId="0" borderId="0" xfId="0" applyFont="1" applyAlignment="1" applyProtection="1">
      <alignment horizontal="left"/>
      <protection locked="0"/>
    </xf>
    <xf numFmtId="0" fontId="14" fillId="0" borderId="12" xfId="0" applyFont="1" applyBorder="1" applyAlignment="1" applyProtection="1">
      <alignment horizontal="left"/>
      <protection locked="0"/>
    </xf>
    <xf numFmtId="0" fontId="16" fillId="0" borderId="0" xfId="0" applyFont="1" applyAlignment="1" applyProtection="1">
      <alignment vertical="top"/>
      <protection locked="0"/>
    </xf>
    <xf numFmtId="0" fontId="18" fillId="0" borderId="0" xfId="0" applyFont="1" applyAlignment="1" applyProtection="1">
      <alignment horizontal="left"/>
      <protection locked="0"/>
    </xf>
    <xf numFmtId="0" fontId="15" fillId="0" borderId="0" xfId="0" applyFont="1" applyAlignment="1" applyProtection="1">
      <alignment vertical="top"/>
      <protection locked="0"/>
    </xf>
    <xf numFmtId="0" fontId="17" fillId="0" borderId="0" xfId="0" applyFont="1" applyAlignment="1" applyProtection="1">
      <alignment vertical="top"/>
      <protection locked="0"/>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7" fillId="0" borderId="0" xfId="0" applyFont="1" applyAlignment="1" applyProtection="1">
      <alignment horizontal="left" vertical="top"/>
      <protection locked="0"/>
    </xf>
    <xf numFmtId="0" fontId="12" fillId="0" borderId="0" xfId="0" applyFont="1" applyAlignment="1" applyProtection="1">
      <alignment horizontal="left" vertical="center"/>
      <protection locked="0"/>
    </xf>
    <xf numFmtId="0" fontId="2" fillId="2" borderId="5"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3" fillId="0" borderId="4"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2" fillId="0" borderId="2" xfId="0" applyFont="1" applyBorder="1" applyAlignment="1" applyProtection="1">
      <alignment horizontal="right"/>
      <protection locked="0"/>
    </xf>
    <xf numFmtId="0" fontId="0" fillId="0" borderId="4" xfId="0" applyBorder="1" applyAlignment="1" applyProtection="1">
      <alignment horizontal="right"/>
      <protection locked="0"/>
    </xf>
    <xf numFmtId="0" fontId="0" fillId="0" borderId="3" xfId="0" applyBorder="1" applyAlignment="1" applyProtection="1">
      <alignment horizontal="right"/>
      <protection locked="0"/>
    </xf>
    <xf numFmtId="0" fontId="5" fillId="0" borderId="1" xfId="0" applyFont="1" applyBorder="1" applyAlignment="1" applyProtection="1">
      <alignment horizontal="right"/>
      <protection locked="0"/>
    </xf>
    <xf numFmtId="0" fontId="2" fillId="0" borderId="10"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2" fillId="0" borderId="3" xfId="0" applyFont="1" applyBorder="1" applyAlignment="1" applyProtection="1">
      <alignment horizontal="right"/>
      <protection locked="0"/>
    </xf>
    <xf numFmtId="0" fontId="2" fillId="0" borderId="1" xfId="0" applyFont="1" applyBorder="1" applyAlignment="1" applyProtection="1">
      <alignment horizontal="right"/>
      <protection locked="0"/>
    </xf>
    <xf numFmtId="0" fontId="13" fillId="0" borderId="4"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6" fillId="0" borderId="2" xfId="0" applyFont="1" applyBorder="1" applyAlignment="1" applyProtection="1">
      <alignment horizontal="center" wrapText="1"/>
      <protection locked="0"/>
    </xf>
  </cellXfs>
  <cellStyles count="3">
    <cellStyle name="Komma" xfId="1" builtinId="3"/>
    <cellStyle name="Normal" xfId="0" builtinId="0"/>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e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xdr:from>
      <xdr:col>1</xdr:col>
      <xdr:colOff>39686</xdr:colOff>
      <xdr:row>0</xdr:row>
      <xdr:rowOff>103187</xdr:rowOff>
    </xdr:from>
    <xdr:to>
      <xdr:col>2</xdr:col>
      <xdr:colOff>357185</xdr:colOff>
      <xdr:row>3</xdr:row>
      <xdr:rowOff>182561</xdr:rowOff>
    </xdr:to>
    <xdr:sp macro="" textlink="">
      <xdr:nvSpPr>
        <xdr:cNvPr id="98" name="Ellipse 97">
          <a:extLst>
            <a:ext uri="{FF2B5EF4-FFF2-40B4-BE49-F238E27FC236}">
              <a16:creationId xmlns:a16="http://schemas.microsoft.com/office/drawing/2014/main" id="{00000000-0008-0000-0000-000062000000}"/>
            </a:ext>
          </a:extLst>
        </xdr:cNvPr>
        <xdr:cNvSpPr/>
      </xdr:nvSpPr>
      <xdr:spPr>
        <a:xfrm>
          <a:off x="238124" y="103187"/>
          <a:ext cx="666749" cy="666749"/>
        </a:xfrm>
        <a:prstGeom prst="ellips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9</xdr:col>
      <xdr:colOff>228600</xdr:colOff>
      <xdr:row>20</xdr:row>
      <xdr:rowOff>1241</xdr:rowOff>
    </xdr:from>
    <xdr:to>
      <xdr:col>13</xdr:col>
      <xdr:colOff>0</xdr:colOff>
      <xdr:row>54</xdr:row>
      <xdr:rowOff>0</xdr:rowOff>
    </xdr:to>
    <xdr:sp macro="" textlink="">
      <xdr:nvSpPr>
        <xdr:cNvPr id="6" name="Tekstboks 5">
          <a:extLst>
            <a:ext uri="{FF2B5EF4-FFF2-40B4-BE49-F238E27FC236}">
              <a16:creationId xmlns:a16="http://schemas.microsoft.com/office/drawing/2014/main" id="{00000000-0008-0000-0000-000006000000}"/>
            </a:ext>
          </a:extLst>
        </xdr:cNvPr>
        <xdr:cNvSpPr txBox="1"/>
      </xdr:nvSpPr>
      <xdr:spPr>
        <a:xfrm>
          <a:off x="5165035" y="3264589"/>
          <a:ext cx="2123661" cy="608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sng" baseline="0"/>
            <a:t>HÆNGSELSIDE:</a:t>
          </a:r>
          <a:r>
            <a:rPr lang="da-DK" sz="900" u="none" baseline="0"/>
            <a:t> (SET UDEFRA)</a:t>
          </a:r>
        </a:p>
        <a:p>
          <a:pPr algn="l"/>
          <a:r>
            <a:rPr lang="da-DK" sz="900" baseline="0"/>
            <a:t>V = Lågen skal hængsles til venstre.</a:t>
          </a:r>
        </a:p>
        <a:p>
          <a:pPr algn="l"/>
          <a:r>
            <a:rPr lang="da-DK" sz="900" baseline="0"/>
            <a:t>H = Lågen skal hængsles til højre.</a:t>
          </a:r>
        </a:p>
        <a:p>
          <a:pPr marL="0" marR="0" lvl="0" indent="0" algn="l" defTabSz="914400" eaLnBrk="1" fontAlgn="auto" latinLnBrk="0" hangingPunct="1">
            <a:lnSpc>
              <a:spcPct val="100000"/>
            </a:lnSpc>
            <a:spcBef>
              <a:spcPts val="0"/>
            </a:spcBef>
            <a:spcAft>
              <a:spcPts val="0"/>
            </a:spcAft>
            <a:buClrTx/>
            <a:buSzTx/>
            <a:buFontTx/>
            <a:buNone/>
            <a:tabLst/>
            <a:defRPr/>
          </a:pPr>
          <a:r>
            <a:rPr lang="da-DK" sz="900" baseline="0"/>
            <a:t>KV/KH = Der er tale om en knæklåge, f.eks. til et hjørneskab. Indtast da "2" under antal, og indtast "KV" hvis knæklågen skal hængsles til venstre, og "KH" hvis den skal hængsles til </a:t>
          </a:r>
          <a:r>
            <a:rPr lang="da-DK" sz="900" baseline="0">
              <a:solidFill>
                <a:schemeClr val="dk1"/>
              </a:solidFill>
              <a:latin typeface="+mn-lt"/>
              <a:ea typeface="+mn-ea"/>
              <a:cs typeface="+mn-cs"/>
            </a:rPr>
            <a:t>højre. Links til de rette knæklågehængsler kommer senere i en mail.</a:t>
          </a:r>
        </a:p>
        <a:p>
          <a:pPr algn="l"/>
          <a:endParaRPr lang="da-DK" sz="900" u="sng" baseline="0"/>
        </a:p>
        <a:p>
          <a:pPr algn="l"/>
          <a:r>
            <a:rPr lang="da-DK" sz="900" u="sng" baseline="0"/>
            <a:t>HÆNGSELBORING PÅ LÅGER:</a:t>
          </a:r>
        </a:p>
        <a:p>
          <a:pPr algn="l"/>
          <a:r>
            <a:rPr lang="da-DK" sz="900" baseline="0"/>
            <a:t>Indtast "100" i disse felter, medmindre en hylde eller andet kommer i vejen for, at hængslet er placeret 100mm fra lågens top og bund. De 100mm måles fra hængslets / boringens midte til lågens </a:t>
          </a:r>
          <a:r>
            <a:rPr lang="da-DK" sz="900" baseline="0">
              <a:solidFill>
                <a:schemeClr val="dk1"/>
              </a:solidFill>
              <a:latin typeface="+mn-lt"/>
              <a:ea typeface="+mn-ea"/>
              <a:cs typeface="+mn-cs"/>
            </a:rPr>
            <a:t>kant. Højlåger over 1300 mm har desuden et tredje hængsel placeret i midten.</a:t>
          </a:r>
        </a:p>
      </xdr:txBody>
    </xdr:sp>
    <xdr:clientData/>
  </xdr:twoCellAnchor>
  <xdr:twoCellAnchor>
    <xdr:from>
      <xdr:col>0</xdr:col>
      <xdr:colOff>189137</xdr:colOff>
      <xdr:row>38</xdr:row>
      <xdr:rowOff>66676</xdr:rowOff>
    </xdr:from>
    <xdr:to>
      <xdr:col>9</xdr:col>
      <xdr:colOff>180974</xdr:colOff>
      <xdr:row>50</xdr:row>
      <xdr:rowOff>38100</xdr:rowOff>
    </xdr:to>
    <xdr:sp macro="" textlink="">
      <xdr:nvSpPr>
        <xdr:cNvPr id="8" name="Tekstboks 7">
          <a:extLst>
            <a:ext uri="{FF2B5EF4-FFF2-40B4-BE49-F238E27FC236}">
              <a16:creationId xmlns:a16="http://schemas.microsoft.com/office/drawing/2014/main" id="{00000000-0008-0000-0000-000008000000}"/>
            </a:ext>
          </a:extLst>
        </xdr:cNvPr>
        <xdr:cNvSpPr txBox="1"/>
      </xdr:nvSpPr>
      <xdr:spPr>
        <a:xfrm>
          <a:off x="408212" y="7200901"/>
          <a:ext cx="4125687" cy="180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baseline="0"/>
        </a:p>
        <a:p>
          <a:r>
            <a:rPr lang="da-DK" sz="900" baseline="0"/>
            <a:t> </a:t>
          </a:r>
        </a:p>
      </xdr:txBody>
    </xdr:sp>
    <xdr:clientData/>
  </xdr:twoCellAnchor>
  <xdr:twoCellAnchor editAs="oneCell">
    <xdr:from>
      <xdr:col>1</xdr:col>
      <xdr:colOff>94836</xdr:colOff>
      <xdr:row>39</xdr:row>
      <xdr:rowOff>16939</xdr:rowOff>
    </xdr:from>
    <xdr:to>
      <xdr:col>4</xdr:col>
      <xdr:colOff>5382</xdr:colOff>
      <xdr:row>49</xdr:row>
      <xdr:rowOff>24849</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662" y="7131700"/>
          <a:ext cx="1255228" cy="1498778"/>
        </a:xfrm>
        <a:prstGeom prst="rect">
          <a:avLst/>
        </a:prstGeom>
        <a:noFill/>
        <a:ln>
          <a:noFill/>
        </a:ln>
      </xdr:spPr>
    </xdr:pic>
    <xdr:clientData/>
  </xdr:twoCellAnchor>
  <xdr:oneCellAnchor>
    <xdr:from>
      <xdr:col>4</xdr:col>
      <xdr:colOff>82816</xdr:colOff>
      <xdr:row>38</xdr:row>
      <xdr:rowOff>126309</xdr:rowOff>
    </xdr:from>
    <xdr:ext cx="2998304" cy="1637887"/>
    <xdr:sp macro="" textlink="">
      <xdr:nvSpPr>
        <xdr:cNvPr id="9" name="Tekstboks 8">
          <a:extLst>
            <a:ext uri="{FF2B5EF4-FFF2-40B4-BE49-F238E27FC236}">
              <a16:creationId xmlns:a16="http://schemas.microsoft.com/office/drawing/2014/main" id="{00000000-0008-0000-0000-000009000000}"/>
            </a:ext>
          </a:extLst>
        </xdr:cNvPr>
        <xdr:cNvSpPr txBox="1"/>
      </xdr:nvSpPr>
      <xdr:spPr>
        <a:xfrm>
          <a:off x="1805599" y="7091983"/>
          <a:ext cx="2998304" cy="163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900" u="sng">
              <a:solidFill>
                <a:schemeClr val="tx1"/>
              </a:solidFill>
              <a:effectLst/>
              <a:latin typeface="+mn-lt"/>
              <a:ea typeface="+mn-ea"/>
              <a:cs typeface="+mn-cs"/>
            </a:rPr>
            <a:t>OPMÅLING</a:t>
          </a:r>
          <a:r>
            <a:rPr lang="da-DK" sz="900" u="sng" baseline="0">
              <a:solidFill>
                <a:schemeClr val="tx1"/>
              </a:solidFill>
              <a:effectLst/>
              <a:latin typeface="+mn-lt"/>
              <a:ea typeface="+mn-ea"/>
              <a:cs typeface="+mn-cs"/>
            </a:rPr>
            <a:t> AF LÅGER:</a:t>
          </a:r>
          <a:endParaRPr lang="da-DK" sz="900" u="sng">
            <a:effectLst/>
          </a:endParaRPr>
        </a:p>
        <a:p>
          <a:r>
            <a:rPr lang="da-DK" sz="900" baseline="0">
              <a:solidFill>
                <a:schemeClr val="tx1"/>
              </a:solidFill>
              <a:effectLst/>
              <a:latin typeface="+mn-lt"/>
              <a:ea typeface="+mn-ea"/>
              <a:cs typeface="+mn-cs"/>
            </a:rPr>
            <a:t>Mål dine gamle låger, hvis du allerede er tilfreds med stør-relsen. Mål i stedet dine skabe, hvis du vil lave ændringer, eller hvis du har udvendige hængsler, f.eks. i et ældre HTH-køkken.</a:t>
          </a:r>
        </a:p>
        <a:p>
          <a:endParaRPr lang="da-DK" sz="900" baseline="0">
            <a:solidFill>
              <a:schemeClr val="tx1"/>
            </a:solidFill>
            <a:effectLst/>
            <a:latin typeface="+mn-lt"/>
            <a:ea typeface="+mn-ea"/>
            <a:cs typeface="+mn-cs"/>
          </a:endParaRPr>
        </a:p>
        <a:p>
          <a:r>
            <a:rPr lang="da-DK" sz="900" u="sng" baseline="0">
              <a:solidFill>
                <a:schemeClr val="tx1"/>
              </a:solidFill>
              <a:effectLst/>
              <a:latin typeface="+mn-lt"/>
              <a:ea typeface="+mn-ea"/>
              <a:cs typeface="+mn-cs"/>
            </a:rPr>
            <a:t>Sådan måler du skabene:</a:t>
          </a:r>
          <a:r>
            <a:rPr lang="da-DK" sz="900" u="none" baseline="0">
              <a:solidFill>
                <a:schemeClr val="tx1"/>
              </a:solidFill>
              <a:effectLst/>
              <a:latin typeface="+mn-lt"/>
              <a:ea typeface="+mn-ea"/>
              <a:cs typeface="+mn-cs"/>
            </a:rPr>
            <a:t> HØJDE: </a:t>
          </a:r>
          <a:r>
            <a:rPr lang="da-DK" sz="900" baseline="0">
              <a:solidFill>
                <a:schemeClr val="tx1"/>
              </a:solidFill>
              <a:effectLst/>
              <a:latin typeface="+mn-lt"/>
              <a:ea typeface="+mn-ea"/>
              <a:cs typeface="+mn-cs"/>
            </a:rPr>
            <a:t>Mål skabets højde fra yderkant til yderkant. Træk 4mm fra, for at få lågens højde. </a:t>
          </a:r>
          <a:r>
            <a:rPr lang="da-DK" sz="900" u="none" baseline="0">
              <a:solidFill>
                <a:schemeClr val="tx1"/>
              </a:solidFill>
              <a:effectLst/>
              <a:latin typeface="+mn-lt"/>
              <a:ea typeface="+mn-ea"/>
              <a:cs typeface="+mn-cs"/>
            </a:rPr>
            <a:t>BREDDE: </a:t>
          </a:r>
          <a:r>
            <a:rPr lang="da-DK" sz="900" baseline="0">
              <a:solidFill>
                <a:schemeClr val="tx1"/>
              </a:solidFill>
              <a:effectLst/>
              <a:latin typeface="+mn-lt"/>
              <a:ea typeface="+mn-ea"/>
              <a:cs typeface="+mn-cs"/>
            </a:rPr>
            <a:t>Mål skabets bredde fra yderkant til yderkant. Træk igen 4mm fra, for at få lågens bredde. På tegningen er skabet målt til 704x600mm og lågen bliver da 700x596mm.</a:t>
          </a:r>
          <a:endParaRPr lang="da-DK" sz="900">
            <a:effectLst/>
          </a:endParaRPr>
        </a:p>
      </xdr:txBody>
    </xdr:sp>
    <xdr:clientData/>
  </xdr:oneCellAnchor>
  <xdr:twoCellAnchor editAs="oneCell">
    <xdr:from>
      <xdr:col>9</xdr:col>
      <xdr:colOff>591746</xdr:colOff>
      <xdr:row>36</xdr:row>
      <xdr:rowOff>8283</xdr:rowOff>
    </xdr:from>
    <xdr:to>
      <xdr:col>12</xdr:col>
      <xdr:colOff>231903</xdr:colOff>
      <xdr:row>53</xdr:row>
      <xdr:rowOff>41413</xdr:rowOff>
    </xdr:to>
    <xdr:pic>
      <xdr:nvPicPr>
        <xdr:cNvPr id="10" name="Billede 9" descr="hangsler2">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1833" y="6717196"/>
          <a:ext cx="1081331" cy="2650434"/>
        </a:xfrm>
        <a:prstGeom prst="rect">
          <a:avLst/>
        </a:prstGeom>
        <a:noFill/>
        <a:ln w="12700">
          <a:solidFill>
            <a:schemeClr val="tx1"/>
          </a:solidFill>
        </a:ln>
      </xdr:spPr>
    </xdr:pic>
    <xdr:clientData/>
  </xdr:twoCellAnchor>
  <xdr:twoCellAnchor>
    <xdr:from>
      <xdr:col>0</xdr:col>
      <xdr:colOff>188015</xdr:colOff>
      <xdr:row>49</xdr:row>
      <xdr:rowOff>140806</xdr:rowOff>
    </xdr:from>
    <xdr:to>
      <xdr:col>9</xdr:col>
      <xdr:colOff>180975</xdr:colOff>
      <xdr:row>54</xdr:row>
      <xdr:rowOff>1</xdr:rowOff>
    </xdr:to>
    <xdr:sp macro="" textlink="">
      <xdr:nvSpPr>
        <xdr:cNvPr id="11" name="Tekstboks 10">
          <a:extLst>
            <a:ext uri="{FF2B5EF4-FFF2-40B4-BE49-F238E27FC236}">
              <a16:creationId xmlns:a16="http://schemas.microsoft.com/office/drawing/2014/main" id="{00000000-0008-0000-0000-00000B000000}"/>
            </a:ext>
          </a:extLst>
        </xdr:cNvPr>
        <xdr:cNvSpPr txBox="1"/>
      </xdr:nvSpPr>
      <xdr:spPr>
        <a:xfrm>
          <a:off x="407090" y="8951431"/>
          <a:ext cx="4126810" cy="621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TJEK BORDPLADEN:</a:t>
          </a:r>
          <a:r>
            <a:rPr lang="da-DK" sz="900" u="none" baseline="0">
              <a:solidFill>
                <a:schemeClr val="dk1"/>
              </a:solidFill>
              <a:effectLst/>
              <a:latin typeface="+mn-lt"/>
              <a:ea typeface="+mn-ea"/>
              <a:cs typeface="+mn-cs"/>
            </a:rPr>
            <a:t> </a:t>
          </a:r>
          <a:r>
            <a:rPr lang="da-DK" sz="900" baseline="0">
              <a:solidFill>
                <a:schemeClr val="dk1"/>
              </a:solidFill>
              <a:effectLst/>
              <a:latin typeface="+mn-lt"/>
              <a:ea typeface="+mn-ea"/>
              <a:cs typeface="+mn-cs"/>
            </a:rPr>
            <a:t>Tjek også at der er plads til lågernes tykkelse under din bordplade. Hvis du bestiller en 19mm tyk låge, skal bordpladen gerne stikke mindst 29mm længere ud i rummet, end skabet under bordpladen.</a:t>
          </a:r>
          <a:endParaRPr lang="da-DK" sz="900">
            <a:effectLst/>
          </a:endParaRPr>
        </a:p>
        <a:p>
          <a:endParaRPr lang="da-DK" sz="900"/>
        </a:p>
      </xdr:txBody>
    </xdr:sp>
    <xdr:clientData/>
  </xdr:twoCellAnchor>
  <xdr:twoCellAnchor>
    <xdr:from>
      <xdr:col>6</xdr:col>
      <xdr:colOff>209550</xdr:colOff>
      <xdr:row>56</xdr:row>
      <xdr:rowOff>28575</xdr:rowOff>
    </xdr:from>
    <xdr:to>
      <xdr:col>13</xdr:col>
      <xdr:colOff>0</xdr:colOff>
      <xdr:row>83</xdr:row>
      <xdr:rowOff>99393</xdr:rowOff>
    </xdr:to>
    <xdr:sp macro="" textlink="">
      <xdr:nvSpPr>
        <xdr:cNvPr id="100" name="Tekstboks 99">
          <a:extLst>
            <a:ext uri="{FF2B5EF4-FFF2-40B4-BE49-F238E27FC236}">
              <a16:creationId xmlns:a16="http://schemas.microsoft.com/office/drawing/2014/main" id="{00000000-0008-0000-0000-000064000000}"/>
            </a:ext>
          </a:extLst>
        </xdr:cNvPr>
        <xdr:cNvSpPr txBox="1"/>
      </xdr:nvSpPr>
      <xdr:spPr>
        <a:xfrm>
          <a:off x="2952750" y="9944100"/>
          <a:ext cx="3448050" cy="5481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SKUFFEFRONTER:</a:t>
          </a:r>
        </a:p>
        <a:p>
          <a:pPr marL="0" marR="0" indent="0" algn="l" defTabSz="914400" eaLnBrk="1" fontAlgn="auto" latinLnBrk="0" hangingPunct="1">
            <a:lnSpc>
              <a:spcPct val="100000"/>
            </a:lnSpc>
            <a:spcBef>
              <a:spcPts val="0"/>
            </a:spcBef>
            <a:spcAft>
              <a:spcPts val="0"/>
            </a:spcAft>
            <a:buClrTx/>
            <a:buSzTx/>
            <a:buFontTx/>
            <a:buNone/>
            <a:tabLst/>
            <a:defRPr/>
          </a:pPr>
          <a:r>
            <a:rPr lang="da-DK" sz="1000">
              <a:solidFill>
                <a:schemeClr val="dk1"/>
              </a:solidFill>
              <a:effectLst/>
              <a:latin typeface="+mn-lt"/>
              <a:ea typeface="+mn-ea"/>
              <a:cs typeface="+mn-cs"/>
            </a:rPr>
            <a:t>Hvis højden på skuffefronten overstiger 300mm, gå da til "Låger" og bestil en låge uden hængselboring.</a:t>
          </a:r>
          <a:endParaRPr lang="da-DK" sz="1000">
            <a:effectLst/>
          </a:endParaRPr>
        </a:p>
        <a:p>
          <a:pPr algn="l"/>
          <a:endParaRPr lang="da-DK" sz="1000" baseline="0"/>
        </a:p>
        <a:p>
          <a:pPr algn="l"/>
          <a:r>
            <a:rPr lang="da-DK" sz="1000" baseline="0"/>
            <a:t>Tjek, at dine skuffefronter kan afmonteres fra skuffen. Er dette tilfældet, kan de nye skuffefronter påmonteres dine eksisterende skuffer. Ellers kan du i vores webshop købe nye soft close Blum skuffer efter mål. Du kan også overveje at modernisere dine underskabe ved at gøre dem til dybe skuffer. På nedenstående tegning ses et eksempel med typiske mål.</a:t>
          </a:r>
        </a:p>
        <a:p>
          <a:endParaRPr lang="da-DK" sz="1000" u="sng">
            <a:solidFill>
              <a:schemeClr val="dk1"/>
            </a:solidFill>
            <a:effectLst/>
            <a:latin typeface="+mn-lt"/>
            <a:ea typeface="+mn-ea"/>
            <a:cs typeface="+mn-cs"/>
          </a:endParaRPr>
        </a:p>
        <a:p>
          <a:r>
            <a:rPr lang="da-DK" sz="1000" u="sng">
              <a:solidFill>
                <a:schemeClr val="dk1"/>
              </a:solidFill>
              <a:effectLst/>
              <a:latin typeface="+mn-lt"/>
              <a:ea typeface="+mn-ea"/>
              <a:cs typeface="+mn-cs"/>
            </a:rPr>
            <a:t>OPMÅLING</a:t>
          </a:r>
          <a:r>
            <a:rPr lang="da-DK" sz="1000" u="sng" baseline="0">
              <a:solidFill>
                <a:schemeClr val="dk1"/>
              </a:solidFill>
              <a:effectLst/>
              <a:latin typeface="+mn-lt"/>
              <a:ea typeface="+mn-ea"/>
              <a:cs typeface="+mn-cs"/>
            </a:rPr>
            <a:t> AF SKUFFEFRONTER:</a:t>
          </a:r>
          <a:endParaRPr lang="da-DK" sz="1000">
            <a:effectLst/>
          </a:endParaRPr>
        </a:p>
        <a:p>
          <a:r>
            <a:rPr lang="da-DK" sz="1000">
              <a:solidFill>
                <a:schemeClr val="dk1"/>
              </a:solidFill>
              <a:effectLst/>
              <a:latin typeface="+mn-lt"/>
              <a:ea typeface="+mn-ea"/>
              <a:cs typeface="+mn-cs"/>
            </a:rPr>
            <a:t>Mål</a:t>
          </a:r>
          <a:r>
            <a:rPr lang="da-DK" sz="1000" baseline="0">
              <a:solidFill>
                <a:schemeClr val="dk1"/>
              </a:solidFill>
              <a:effectLst/>
              <a:latin typeface="+mn-lt"/>
              <a:ea typeface="+mn-ea"/>
              <a:cs typeface="+mn-cs"/>
            </a:rPr>
            <a:t> dine gamle skuffefronter, hvis du allerede er tilfreds med størrelsen, og indtast blot de gamle mål. Mål i stedet dine skabe, hvis du vil lave ændringer.</a:t>
          </a:r>
          <a:endParaRPr lang="da-DK"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1000">
            <a:effectLst/>
          </a:endParaRPr>
        </a:p>
        <a:p>
          <a:pPr algn="l"/>
          <a:endParaRPr lang="da-DK" sz="1000" baseline="0"/>
        </a:p>
        <a:p>
          <a:pPr algn="l"/>
          <a:endParaRPr lang="da-DK" sz="1000" baseline="0"/>
        </a:p>
        <a:p>
          <a:pPr algn="l"/>
          <a:endParaRPr lang="da-DK" sz="1000" baseline="0"/>
        </a:p>
        <a:p>
          <a:pPr algn="l"/>
          <a:endParaRPr lang="da-DK" sz="1000" baseline="0"/>
        </a:p>
      </xdr:txBody>
    </xdr:sp>
    <xdr:clientData/>
  </xdr:twoCellAnchor>
  <xdr:twoCellAnchor>
    <xdr:from>
      <xdr:col>11</xdr:col>
      <xdr:colOff>59635</xdr:colOff>
      <xdr:row>85</xdr:row>
      <xdr:rowOff>72071</xdr:rowOff>
    </xdr:from>
    <xdr:to>
      <xdr:col>14</xdr:col>
      <xdr:colOff>78684</xdr:colOff>
      <xdr:row>90</xdr:row>
      <xdr:rowOff>190500</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5612710" y="15778796"/>
          <a:ext cx="866774" cy="133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900"/>
        </a:p>
      </xdr:txBody>
    </xdr:sp>
    <xdr:clientData/>
  </xdr:twoCellAnchor>
  <xdr:twoCellAnchor>
    <xdr:from>
      <xdr:col>8</xdr:col>
      <xdr:colOff>314324</xdr:colOff>
      <xdr:row>98</xdr:row>
      <xdr:rowOff>158620</xdr:rowOff>
    </xdr:from>
    <xdr:to>
      <xdr:col>12</xdr:col>
      <xdr:colOff>590549</xdr:colOff>
      <xdr:row>101</xdr:row>
      <xdr:rowOff>24855</xdr:rowOff>
    </xdr:to>
    <xdr:sp macro="" textlink="">
      <xdr:nvSpPr>
        <xdr:cNvPr id="106" name="Tekstboks 105">
          <a:extLst>
            <a:ext uri="{FF2B5EF4-FFF2-40B4-BE49-F238E27FC236}">
              <a16:creationId xmlns:a16="http://schemas.microsoft.com/office/drawing/2014/main" id="{00000000-0008-0000-0000-00006A000000}"/>
            </a:ext>
          </a:extLst>
        </xdr:cNvPr>
        <xdr:cNvSpPr txBox="1"/>
      </xdr:nvSpPr>
      <xdr:spPr>
        <a:xfrm>
          <a:off x="4229099" y="18980020"/>
          <a:ext cx="2162175"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900"/>
        </a:p>
      </xdr:txBody>
    </xdr:sp>
    <xdr:clientData/>
  </xdr:twoCellAnchor>
  <xdr:twoCellAnchor>
    <xdr:from>
      <xdr:col>6</xdr:col>
      <xdr:colOff>156127</xdr:colOff>
      <xdr:row>102</xdr:row>
      <xdr:rowOff>38100</xdr:rowOff>
    </xdr:from>
    <xdr:to>
      <xdr:col>10</xdr:col>
      <xdr:colOff>542924</xdr:colOff>
      <xdr:row>105</xdr:row>
      <xdr:rowOff>149087</xdr:rowOff>
    </xdr:to>
    <xdr:sp macro="" textlink="">
      <xdr:nvSpPr>
        <xdr:cNvPr id="107" name="Tekstboks 106">
          <a:extLst>
            <a:ext uri="{FF2B5EF4-FFF2-40B4-BE49-F238E27FC236}">
              <a16:creationId xmlns:a16="http://schemas.microsoft.com/office/drawing/2014/main" id="{00000000-0008-0000-0000-00006B000000}"/>
            </a:ext>
          </a:extLst>
        </xdr:cNvPr>
        <xdr:cNvSpPr txBox="1"/>
      </xdr:nvSpPr>
      <xdr:spPr>
        <a:xfrm>
          <a:off x="2899327" y="19516725"/>
          <a:ext cx="2596597" cy="1206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l"/>
          <a:r>
            <a:rPr lang="da-DK" sz="1000"/>
            <a:t>PRISER</a:t>
          </a:r>
          <a:r>
            <a:rPr lang="da-DK" sz="1000" baseline="0"/>
            <a:t> (Beregnes automatisk i Excel):</a:t>
          </a:r>
          <a:endParaRPr lang="da-DK" sz="1000"/>
        </a:p>
        <a:p>
          <a:endParaRPr lang="da-DK" sz="1000" baseline="0">
            <a:solidFill>
              <a:schemeClr val="dk1"/>
            </a:solidFill>
            <a:effectLst/>
            <a:latin typeface="+mn-lt"/>
            <a:ea typeface="+mn-ea"/>
            <a:cs typeface="+mn-cs"/>
          </a:endParaRPr>
        </a:p>
        <a:p>
          <a:r>
            <a:rPr lang="da-DK" sz="1000" u="sng" baseline="0">
              <a:solidFill>
                <a:schemeClr val="dk1"/>
              </a:solidFill>
              <a:effectLst/>
              <a:latin typeface="+mn-lt"/>
              <a:ea typeface="+mn-ea"/>
              <a:cs typeface="+mn-cs"/>
            </a:rPr>
            <a:t>Dækplader, sokler, tilpasninger og lyslister:</a:t>
          </a:r>
        </a:p>
        <a:p>
          <a:r>
            <a:rPr lang="da-DK" sz="1000" baseline="0">
              <a:solidFill>
                <a:schemeClr val="dk1"/>
              </a:solidFill>
              <a:effectLst/>
              <a:latin typeface="+mn-lt"/>
              <a:ea typeface="+mn-ea"/>
              <a:cs typeface="+mn-cs"/>
            </a:rPr>
            <a:t>Høj&amp;Bred: Kr. </a:t>
          </a:r>
          <a:r>
            <a:rPr lang="da-DK" sz="900" baseline="0">
              <a:solidFill>
                <a:schemeClr val="dk1"/>
              </a:solidFill>
              <a:effectLst/>
              <a:latin typeface="+mn-lt"/>
              <a:ea typeface="+mn-ea"/>
              <a:cs typeface="+mn-cs"/>
            </a:rPr>
            <a:t>1799</a:t>
          </a:r>
          <a:r>
            <a:rPr lang="da-DK" sz="1000" baseline="0">
              <a:solidFill>
                <a:schemeClr val="dk1"/>
              </a:solidFill>
              <a:effectLst/>
              <a:latin typeface="+mn-lt"/>
              <a:ea typeface="+mn-ea"/>
              <a:cs typeface="+mn-cs"/>
            </a:rPr>
            <a:t>,-</a:t>
          </a:r>
          <a:r>
            <a:rPr lang="da-DK" sz="800" baseline="0">
              <a:solidFill>
                <a:schemeClr val="dk1"/>
              </a:solidFill>
              <a:effectLst/>
              <a:latin typeface="+mn-lt"/>
              <a:ea typeface="+mn-ea"/>
              <a:cs typeface="+mn-cs"/>
            </a:rPr>
            <a:t>  H:901-2400mm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Høj&amp;Smal: Kr. </a:t>
          </a:r>
          <a:r>
            <a:rPr lang="da-DK" sz="900" baseline="0">
              <a:solidFill>
                <a:schemeClr val="dk1"/>
              </a:solidFill>
              <a:effectLst/>
              <a:latin typeface="+mn-lt"/>
              <a:ea typeface="+mn-ea"/>
              <a:cs typeface="+mn-cs"/>
            </a:rPr>
            <a:t>1199</a:t>
          </a:r>
          <a:r>
            <a:rPr lang="da-DK" sz="1000" baseline="0">
              <a:solidFill>
                <a:schemeClr val="dk1"/>
              </a:solidFill>
              <a:effectLst/>
              <a:latin typeface="+mn-lt"/>
              <a:ea typeface="+mn-ea"/>
              <a:cs typeface="+mn-cs"/>
            </a:rPr>
            <a:t>,-</a:t>
          </a:r>
          <a:r>
            <a:rPr lang="da-DK" sz="800" baseline="0">
              <a:solidFill>
                <a:schemeClr val="dk1"/>
              </a:solidFill>
              <a:effectLst/>
              <a:latin typeface="+mn-lt"/>
              <a:ea typeface="+mn-ea"/>
              <a:cs typeface="+mn-cs"/>
            </a:rPr>
            <a:t>  H:901-2400mm &amp; B:0-300mm</a:t>
          </a:r>
          <a:endParaRPr lang="da-DK" sz="800">
            <a:effectLst/>
          </a:endParaRPr>
        </a:p>
        <a:p>
          <a:r>
            <a:rPr lang="da-DK" sz="1000" baseline="0">
              <a:solidFill>
                <a:schemeClr val="dk1"/>
              </a:solidFill>
              <a:effectLst/>
              <a:latin typeface="+mn-lt"/>
              <a:ea typeface="+mn-ea"/>
              <a:cs typeface="+mn-cs"/>
            </a:rPr>
            <a:t>Lav&amp;Bred: Kr. 499,-</a:t>
          </a:r>
          <a:r>
            <a:rPr lang="da-DK" sz="800" baseline="0">
              <a:solidFill>
                <a:schemeClr val="dk1"/>
              </a:solidFill>
              <a:effectLst/>
              <a:latin typeface="+mn-lt"/>
              <a:ea typeface="+mn-ea"/>
              <a:cs typeface="+mn-cs"/>
            </a:rPr>
            <a:t>  H:0-900mm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Lav&amp;Smal: Kr. 399,-</a:t>
          </a:r>
          <a:r>
            <a:rPr lang="da-DK" sz="800" baseline="0">
              <a:solidFill>
                <a:schemeClr val="dk1"/>
              </a:solidFill>
              <a:effectLst/>
              <a:latin typeface="+mn-lt"/>
              <a:ea typeface="+mn-ea"/>
              <a:cs typeface="+mn-cs"/>
            </a:rPr>
            <a:t>  H:0-900mm &amp; B:0-300mm</a:t>
          </a:r>
          <a:endParaRPr lang="da-DK" sz="1000" baseline="0">
            <a:solidFill>
              <a:schemeClr val="dk1"/>
            </a:solidFill>
            <a:effectLst/>
            <a:latin typeface="+mn-lt"/>
            <a:ea typeface="+mn-ea"/>
            <a:cs typeface="+mn-cs"/>
          </a:endParaRPr>
        </a:p>
      </xdr:txBody>
    </xdr:sp>
    <xdr:clientData/>
  </xdr:twoCellAnchor>
  <xdr:twoCellAnchor editAs="oneCell">
    <xdr:from>
      <xdr:col>9</xdr:col>
      <xdr:colOff>380823</xdr:colOff>
      <xdr:row>71</xdr:row>
      <xdr:rowOff>165670</xdr:rowOff>
    </xdr:from>
    <xdr:to>
      <xdr:col>12</xdr:col>
      <xdr:colOff>567356</xdr:colOff>
      <xdr:row>82</xdr:row>
      <xdr:rowOff>168718</xdr:rowOff>
    </xdr:to>
    <xdr:pic>
      <xdr:nvPicPr>
        <xdr:cNvPr id="109" name="Billede 108" descr="opmaal2">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19473" y="13205395"/>
          <a:ext cx="1634333" cy="2098548"/>
        </a:xfrm>
        <a:prstGeom prst="rect">
          <a:avLst/>
        </a:prstGeom>
        <a:noFill/>
        <a:ln>
          <a:noFill/>
        </a:ln>
      </xdr:spPr>
    </xdr:pic>
    <xdr:clientData/>
  </xdr:twoCellAnchor>
  <xdr:twoCellAnchor>
    <xdr:from>
      <xdr:col>6</xdr:col>
      <xdr:colOff>211203</xdr:colOff>
      <xdr:row>67</xdr:row>
      <xdr:rowOff>182246</xdr:rowOff>
    </xdr:from>
    <xdr:to>
      <xdr:col>9</xdr:col>
      <xdr:colOff>455543</xdr:colOff>
      <xdr:row>83</xdr:row>
      <xdr:rowOff>41430</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300616" y="12241724"/>
          <a:ext cx="2091362" cy="2907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Sådan måler du skabene:</a:t>
          </a:r>
          <a:endParaRPr lang="da-DK" sz="1000" u="none" baseline="0"/>
        </a:p>
        <a:p>
          <a:pPr algn="l"/>
          <a:r>
            <a:rPr lang="da-DK" sz="1000" u="none" baseline="0"/>
            <a:t>BREDDE: Mål dit skabs bredde fra yderkant til yderkant. Træk 4mm fra, for at få skuffefrontens bredde. HØJDE: Har du både låger og skuffefronter i dine underskabe, skal de selvfølgelig flugte i top og bund. Ved lågerne har du beregnet 2mm luft i top og bund (i alt 4mm). Beregn derfor også 2mm luft over øverste skuffe og 2mm luft under nederste skuffe. Derefter er det op til dig, hvor høje dine skuffefronter skal være, blot der er 4mm mellem hver skuffe. Se tegningen, og lav din egen skitse.</a:t>
          </a:r>
        </a:p>
      </xdr:txBody>
    </xdr:sp>
    <xdr:clientData/>
  </xdr:twoCellAnchor>
  <xdr:twoCellAnchor>
    <xdr:from>
      <xdr:col>6</xdr:col>
      <xdr:colOff>152400</xdr:colOff>
      <xdr:row>106</xdr:row>
      <xdr:rowOff>84027</xdr:rowOff>
    </xdr:from>
    <xdr:to>
      <xdr:col>13</xdr:col>
      <xdr:colOff>0</xdr:colOff>
      <xdr:row>127</xdr:row>
      <xdr:rowOff>136922</xdr:rowOff>
    </xdr:to>
    <xdr:sp macro="" textlink="">
      <xdr:nvSpPr>
        <xdr:cNvPr id="110" name="Tekstboks 109">
          <a:extLst>
            <a:ext uri="{FF2B5EF4-FFF2-40B4-BE49-F238E27FC236}">
              <a16:creationId xmlns:a16="http://schemas.microsoft.com/office/drawing/2014/main" id="{00000000-0008-0000-0000-00006E000000}"/>
            </a:ext>
          </a:extLst>
        </xdr:cNvPr>
        <xdr:cNvSpPr txBox="1"/>
      </xdr:nvSpPr>
      <xdr:spPr>
        <a:xfrm>
          <a:off x="3099197" y="20914011"/>
          <a:ext cx="3562350" cy="4053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none"/>
            <a:t>Dækplader,</a:t>
          </a:r>
          <a:r>
            <a:rPr lang="da-DK" sz="900" u="none" baseline="0"/>
            <a:t> sokler, tilpasninger og lyslister består, ligesom låger og skuffefronter, af præcis den samme 16 eller 19mm plade, som du har valgt. Pladestørrelserne er opdelt i ovenstående fire priskategorier.</a:t>
          </a:r>
          <a:endParaRPr lang="da-DK" sz="900" u="none"/>
        </a:p>
        <a:p>
          <a:pPr algn="l"/>
          <a:endParaRPr lang="da-DK" sz="900" u="sng"/>
        </a:p>
        <a:p>
          <a:pPr algn="l"/>
          <a:r>
            <a:rPr lang="da-DK" sz="900" u="sng"/>
            <a:t>DÆKPLADER:</a:t>
          </a:r>
          <a:r>
            <a:rPr lang="da-DK" sz="900" u="none" baseline="0"/>
            <a:t> </a:t>
          </a:r>
          <a:r>
            <a:rPr lang="da-DK" sz="900"/>
            <a:t>En dækplade monteres typisk på siden af et skab, for at få skabet til at matche lågerne.</a:t>
          </a:r>
          <a:r>
            <a:rPr lang="da-DK" sz="900" baseline="0"/>
            <a:t> </a:t>
          </a:r>
          <a:r>
            <a:rPr lang="da-DK" sz="900"/>
            <a:t>Dækpladen er dybere end skabets side, og stikker altså længere frem. Det pæneste resultat</a:t>
          </a:r>
          <a:r>
            <a:rPr lang="da-DK" sz="900" baseline="0"/>
            <a:t> opnås, når dækpladens matchende</a:t>
          </a:r>
          <a:r>
            <a:rPr lang="da-DK" sz="900"/>
            <a:t> forkant kan ses, hvorimod skabets forkant er dækket af lågen.</a:t>
          </a:r>
          <a:r>
            <a:rPr lang="da-DK" sz="900" baseline="0"/>
            <a:t> Forklaring følger:</a:t>
          </a:r>
        </a:p>
        <a:p>
          <a:pPr algn="l"/>
          <a:endParaRPr lang="da-DK" sz="900" baseline="0"/>
        </a:p>
        <a:p>
          <a:pPr algn="l"/>
          <a:r>
            <a:rPr lang="da-DK" sz="900"/>
            <a:t>Du finder dækpladens dybde ved at måle fra væggen til skabets forreste kant. Tilføj lågens tykkelse. F.eks. 600mm + 16mm = 616mm.</a:t>
          </a:r>
          <a:r>
            <a:rPr lang="da-DK" sz="900" baseline="0"/>
            <a:t> </a:t>
          </a:r>
          <a:r>
            <a:rPr lang="da-DK" sz="900"/>
            <a:t>Dette er standard, men vil du have en hel firkantet profil på dit skab, kan du tilføje yderligere 4mm. Det er de</a:t>
          </a:r>
          <a:r>
            <a:rPr lang="da-DK" sz="900" baseline="0"/>
            <a:t> </a:t>
          </a:r>
          <a:r>
            <a:rPr lang="da-DK" sz="900"/>
            <a:t>4mm "luft" som hængslet skaber. Dvs. 616mm + 4mm = 620mm</a:t>
          </a:r>
        </a:p>
        <a:p>
          <a:pPr algn="l"/>
          <a:endParaRPr lang="da-DK" sz="900"/>
        </a:p>
        <a:p>
          <a:pPr algn="l"/>
          <a:r>
            <a:rPr lang="da-DK" sz="900" u="sng"/>
            <a:t>SOKLER:</a:t>
          </a:r>
          <a:r>
            <a:rPr lang="da-DK" sz="900" u="none"/>
            <a:t> </a:t>
          </a:r>
          <a:r>
            <a:rPr lang="da-DK" sz="900" u="none" baseline="0">
              <a:solidFill>
                <a:sysClr val="windowText" lastClr="000000"/>
              </a:solidFill>
            </a:rPr>
            <a:t>Mål højden på din sokkel flere steder, og indtast/skriv det mindste af disse mål. Alternativt tilbyder vi stållaminat. Det er en rulle, som limes på fronten af den gamle sokkel. Find sokkel stållaminat i webshoppen.</a:t>
          </a:r>
        </a:p>
        <a:p>
          <a:pPr algn="l"/>
          <a:endParaRPr lang="da-DK" sz="900"/>
        </a:p>
        <a:p>
          <a:pPr algn="l"/>
          <a:r>
            <a:rPr lang="da-DK" sz="900" u="sng"/>
            <a:t>TILPASNINGER:</a:t>
          </a:r>
          <a:r>
            <a:rPr lang="da-DK" sz="900" u="none" baseline="0"/>
            <a:t> </a:t>
          </a:r>
          <a:r>
            <a:rPr lang="da-DK" sz="900"/>
            <a:t>En tilpasning kan indsættes der, hvor der er brug for lidt afstand, f.eks. ved siden af nogle skuffer som er tæt på et hjørne, og har brug for afstand til hjørnet, så de kan trækkes ud.</a:t>
          </a:r>
          <a:r>
            <a:rPr lang="da-DK" sz="900" baseline="0"/>
            <a:t> </a:t>
          </a:r>
        </a:p>
        <a:p>
          <a:pPr algn="l"/>
          <a:endParaRPr lang="da-DK" sz="900" u="sng">
            <a:solidFill>
              <a:schemeClr val="dk1"/>
            </a:solidFill>
            <a:effectLst/>
            <a:latin typeface="+mn-lt"/>
            <a:ea typeface="+mn-ea"/>
            <a:cs typeface="+mn-cs"/>
          </a:endParaRPr>
        </a:p>
        <a:p>
          <a:pPr algn="l"/>
          <a:r>
            <a:rPr lang="da-DK" sz="900" u="sng">
              <a:solidFill>
                <a:schemeClr val="dk1"/>
              </a:solidFill>
              <a:effectLst/>
              <a:latin typeface="+mn-lt"/>
              <a:ea typeface="+mn-ea"/>
              <a:cs typeface="+mn-cs"/>
            </a:rPr>
            <a:t>LYSLISTER:</a:t>
          </a:r>
          <a:r>
            <a:rPr lang="da-DK" sz="900" u="none" baseline="0">
              <a:solidFill>
                <a:schemeClr val="dk1"/>
              </a:solidFill>
              <a:effectLst/>
              <a:latin typeface="+mn-lt"/>
              <a:ea typeface="+mn-ea"/>
              <a:cs typeface="+mn-cs"/>
            </a:rPr>
            <a:t> </a:t>
          </a:r>
          <a:r>
            <a:rPr lang="da-DK" sz="900">
              <a:solidFill>
                <a:schemeClr val="dk1"/>
              </a:solidFill>
              <a:effectLst/>
              <a:latin typeface="+mn-lt"/>
              <a:ea typeface="+mn-ea"/>
              <a:cs typeface="+mn-cs"/>
            </a:rPr>
            <a:t>En lysliste monteres under overskabene hvis der er belysning, der skal skjules.</a:t>
          </a:r>
          <a:r>
            <a:rPr lang="da-DK" sz="900" baseline="0">
              <a:solidFill>
                <a:schemeClr val="dk1"/>
              </a:solidFill>
              <a:effectLst/>
              <a:latin typeface="+mn-lt"/>
              <a:ea typeface="+mn-ea"/>
              <a:cs typeface="+mn-cs"/>
            </a:rPr>
            <a:t> Åreretningen vil altid være vandret. </a:t>
          </a:r>
          <a:r>
            <a:rPr lang="da-DK" sz="900">
              <a:solidFill>
                <a:schemeClr val="dk1"/>
              </a:solidFill>
              <a:effectLst/>
              <a:latin typeface="+mn-lt"/>
              <a:ea typeface="+mn-ea"/>
              <a:cs typeface="+mn-cs"/>
            </a:rPr>
            <a:t>Alternativt kan bestilles en lysplade</a:t>
          </a:r>
          <a:r>
            <a:rPr lang="da-DK" sz="900" baseline="0">
              <a:solidFill>
                <a:schemeClr val="dk1"/>
              </a:solidFill>
              <a:effectLst/>
              <a:latin typeface="+mn-lt"/>
              <a:ea typeface="+mn-ea"/>
              <a:cs typeface="+mn-cs"/>
            </a:rPr>
            <a:t> med integrerede LED spots.</a:t>
          </a:r>
          <a:endParaRPr lang="da-DK" sz="900"/>
        </a:p>
      </xdr:txBody>
    </xdr:sp>
    <xdr:clientData/>
  </xdr:twoCellAnchor>
  <xdr:twoCellAnchor>
    <xdr:from>
      <xdr:col>10</xdr:col>
      <xdr:colOff>438979</xdr:colOff>
      <xdr:row>102</xdr:row>
      <xdr:rowOff>38100</xdr:rowOff>
    </xdr:from>
    <xdr:to>
      <xdr:col>13</xdr:col>
      <xdr:colOff>2485</xdr:colOff>
      <xdr:row>105</xdr:row>
      <xdr:rowOff>148829</xdr:rowOff>
    </xdr:to>
    <xdr:sp macro="" textlink="">
      <xdr:nvSpPr>
        <xdr:cNvPr id="12" name="Tekstboks 11">
          <a:extLst>
            <a:ext uri="{FF2B5EF4-FFF2-40B4-BE49-F238E27FC236}">
              <a16:creationId xmlns:a16="http://schemas.microsoft.com/office/drawing/2014/main" id="{00000000-0008-0000-0000-00000C000000}"/>
            </a:ext>
          </a:extLst>
        </xdr:cNvPr>
        <xdr:cNvSpPr txBox="1"/>
      </xdr:nvSpPr>
      <xdr:spPr>
        <a:xfrm>
          <a:off x="5640457" y="19419404"/>
          <a:ext cx="1004680" cy="1212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050" b="1"/>
            <a:t>Leveringstid:</a:t>
          </a:r>
          <a:endParaRPr lang="da-DK" sz="1050" b="1" baseline="0"/>
        </a:p>
        <a:p>
          <a:pPr algn="ctr"/>
          <a:r>
            <a:rPr lang="da-DK" sz="1050" b="1" baseline="0"/>
            <a:t>14 - 18 hverdage</a:t>
          </a:r>
        </a:p>
        <a:p>
          <a:pPr algn="ctr"/>
          <a:r>
            <a:rPr lang="da-DK" sz="900" baseline="0"/>
            <a:t>Produktionsstart og levering:</a:t>
          </a:r>
        </a:p>
        <a:p>
          <a:pPr algn="ctr"/>
          <a:r>
            <a:rPr lang="da-DK" sz="900" baseline="0"/>
            <a:t>Kr. 499,-</a:t>
          </a:r>
          <a:endParaRPr lang="da-DK" sz="900"/>
        </a:p>
      </xdr:txBody>
    </xdr:sp>
    <xdr:clientData/>
  </xdr:twoCellAnchor>
  <xdr:twoCellAnchor>
    <xdr:from>
      <xdr:col>9</xdr:col>
      <xdr:colOff>476250</xdr:colOff>
      <xdr:row>66</xdr:row>
      <xdr:rowOff>180975</xdr:rowOff>
    </xdr:from>
    <xdr:to>
      <xdr:col>12</xdr:col>
      <xdr:colOff>390524</xdr:colOff>
      <xdr:row>71</xdr:row>
      <xdr:rowOff>123825</xdr:rowOff>
    </xdr:to>
    <xdr:sp macro="" textlink="">
      <xdr:nvSpPr>
        <xdr:cNvPr id="17" name="Tekstboks 16">
          <a:extLst>
            <a:ext uri="{FF2B5EF4-FFF2-40B4-BE49-F238E27FC236}">
              <a16:creationId xmlns:a16="http://schemas.microsoft.com/office/drawing/2014/main" id="{00000000-0008-0000-0000-000011000000}"/>
            </a:ext>
          </a:extLst>
        </xdr:cNvPr>
        <xdr:cNvSpPr txBox="1"/>
      </xdr:nvSpPr>
      <xdr:spPr>
        <a:xfrm>
          <a:off x="5076825" y="12144375"/>
          <a:ext cx="1362074" cy="895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800"/>
            <a:t>Skævt køkken?</a:t>
          </a:r>
        </a:p>
        <a:p>
          <a:pPr algn="ctr"/>
          <a:r>
            <a:rPr lang="da-DK" sz="800"/>
            <a:t>Er</a:t>
          </a:r>
          <a:r>
            <a:rPr lang="da-DK" sz="800" baseline="0"/>
            <a:t> dit køkken meget skævt, har du mulighed for at beregne mere luft mellem lågerne. Tilsidst finjusteres der vha. hængslerne.</a:t>
          </a:r>
          <a:endParaRPr lang="da-DK" sz="800"/>
        </a:p>
      </xdr:txBody>
    </xdr:sp>
    <xdr:clientData/>
  </xdr:twoCellAnchor>
  <xdr:twoCellAnchor>
    <xdr:from>
      <xdr:col>6</xdr:col>
      <xdr:colOff>149087</xdr:colOff>
      <xdr:row>131</xdr:row>
      <xdr:rowOff>190499</xdr:rowOff>
    </xdr:from>
    <xdr:to>
      <xdr:col>13</xdr:col>
      <xdr:colOff>0</xdr:colOff>
      <xdr:row>136</xdr:row>
      <xdr:rowOff>190500</xdr:rowOff>
    </xdr:to>
    <xdr:sp macro="" textlink="">
      <xdr:nvSpPr>
        <xdr:cNvPr id="19" name="Tekstboks 18">
          <a:extLst>
            <a:ext uri="{FF2B5EF4-FFF2-40B4-BE49-F238E27FC236}">
              <a16:creationId xmlns:a16="http://schemas.microsoft.com/office/drawing/2014/main" id="{00000000-0008-0000-0000-000013000000}"/>
            </a:ext>
          </a:extLst>
        </xdr:cNvPr>
        <xdr:cNvSpPr txBox="1"/>
      </xdr:nvSpPr>
      <xdr:spPr>
        <a:xfrm>
          <a:off x="3095884" y="25830608"/>
          <a:ext cx="356566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4</xdr:col>
      <xdr:colOff>405849</xdr:colOff>
      <xdr:row>137</xdr:row>
      <xdr:rowOff>157369</xdr:rowOff>
    </xdr:from>
    <xdr:to>
      <xdr:col>13</xdr:col>
      <xdr:colOff>0</xdr:colOff>
      <xdr:row>146</xdr:row>
      <xdr:rowOff>190499</xdr:rowOff>
    </xdr:to>
    <xdr:sp macro="" textlink="">
      <xdr:nvSpPr>
        <xdr:cNvPr id="108" name="Tekstboks 107">
          <a:extLst>
            <a:ext uri="{FF2B5EF4-FFF2-40B4-BE49-F238E27FC236}">
              <a16:creationId xmlns:a16="http://schemas.microsoft.com/office/drawing/2014/main" id="{00000000-0008-0000-0000-00006C000000}"/>
            </a:ext>
          </a:extLst>
        </xdr:cNvPr>
        <xdr:cNvSpPr txBox="1"/>
      </xdr:nvSpPr>
      <xdr:spPr>
        <a:xfrm>
          <a:off x="2128632" y="26694847"/>
          <a:ext cx="5209759" cy="1747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Find også</a:t>
          </a:r>
          <a:r>
            <a:rPr lang="da-DK" sz="900" baseline="0"/>
            <a:t> i webshoppen:</a:t>
          </a:r>
          <a:endParaRPr lang="da-DK" sz="900"/>
        </a:p>
      </xdr:txBody>
    </xdr:sp>
    <xdr:clientData/>
  </xdr:twoCellAnchor>
  <xdr:twoCellAnchor>
    <xdr:from>
      <xdr:col>0</xdr:col>
      <xdr:colOff>213693</xdr:colOff>
      <xdr:row>137</xdr:row>
      <xdr:rowOff>155711</xdr:rowOff>
    </xdr:from>
    <xdr:to>
      <xdr:col>4</xdr:col>
      <xdr:colOff>256760</xdr:colOff>
      <xdr:row>147</xdr:row>
      <xdr:rowOff>0</xdr:rowOff>
    </xdr:to>
    <xdr:sp macro="" textlink="">
      <xdr:nvSpPr>
        <xdr:cNvPr id="111" name="Tekstboks 110">
          <a:extLst>
            <a:ext uri="{FF2B5EF4-FFF2-40B4-BE49-F238E27FC236}">
              <a16:creationId xmlns:a16="http://schemas.microsoft.com/office/drawing/2014/main" id="{00000000-0008-0000-0000-00006F000000}"/>
            </a:ext>
          </a:extLst>
        </xdr:cNvPr>
        <xdr:cNvSpPr txBox="1"/>
      </xdr:nvSpPr>
      <xdr:spPr>
        <a:xfrm>
          <a:off x="462171" y="26494407"/>
          <a:ext cx="1517372" cy="1749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editAs="oneCell">
    <xdr:from>
      <xdr:col>1</xdr:col>
      <xdr:colOff>91097</xdr:colOff>
      <xdr:row>138</xdr:row>
      <xdr:rowOff>49687</xdr:rowOff>
    </xdr:from>
    <xdr:to>
      <xdr:col>4</xdr:col>
      <xdr:colOff>104775</xdr:colOff>
      <xdr:row>142</xdr:row>
      <xdr:rowOff>74544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227" t="32275" r="14286" b="26455"/>
        <a:stretch/>
      </xdr:blipFill>
      <xdr:spPr>
        <a:xfrm>
          <a:off x="554923" y="26578883"/>
          <a:ext cx="1358360" cy="786857"/>
        </a:xfrm>
        <a:prstGeom prst="rect">
          <a:avLst/>
        </a:prstGeom>
        <a:ln>
          <a:solidFill>
            <a:schemeClr val="bg1">
              <a:lumMod val="75000"/>
            </a:schemeClr>
          </a:solidFill>
        </a:ln>
      </xdr:spPr>
    </xdr:pic>
    <xdr:clientData/>
  </xdr:twoCellAnchor>
  <xdr:twoCellAnchor>
    <xdr:from>
      <xdr:col>1</xdr:col>
      <xdr:colOff>16563</xdr:colOff>
      <xdr:row>142</xdr:row>
      <xdr:rowOff>74547</xdr:rowOff>
    </xdr:from>
    <xdr:to>
      <xdr:col>4</xdr:col>
      <xdr:colOff>266701</xdr:colOff>
      <xdr:row>146</xdr:row>
      <xdr:rowOff>107675</xdr:rowOff>
    </xdr:to>
    <xdr:sp macro="" textlink="">
      <xdr:nvSpPr>
        <xdr:cNvPr id="20" name="Tekstboks 19">
          <a:extLst>
            <a:ext uri="{FF2B5EF4-FFF2-40B4-BE49-F238E27FC236}">
              <a16:creationId xmlns:a16="http://schemas.microsoft.com/office/drawing/2014/main" id="{00000000-0008-0000-0000-000014000000}"/>
            </a:ext>
          </a:extLst>
        </xdr:cNvPr>
        <xdr:cNvSpPr txBox="1"/>
      </xdr:nvSpPr>
      <xdr:spPr>
        <a:xfrm>
          <a:off x="473763" y="27868497"/>
          <a:ext cx="1355038" cy="7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Der kan forekomme limrester</a:t>
          </a:r>
          <a:r>
            <a:rPr lang="da-DK" sz="800" baseline="0"/>
            <a:t> på lågernes kanter. Disse kan fjernes på en sikker måde med denne melamin-svamp. Find den i webshoppen.</a:t>
          </a:r>
          <a:endParaRPr lang="da-DK" sz="800"/>
        </a:p>
      </xdr:txBody>
    </xdr:sp>
    <xdr:clientData/>
  </xdr:twoCellAnchor>
  <xdr:twoCellAnchor editAs="oneCell">
    <xdr:from>
      <xdr:col>9</xdr:col>
      <xdr:colOff>187989</xdr:colOff>
      <xdr:row>132</xdr:row>
      <xdr:rowOff>149091</xdr:rowOff>
    </xdr:from>
    <xdr:to>
      <xdr:col>12</xdr:col>
      <xdr:colOff>581025</xdr:colOff>
      <xdr:row>136</xdr:row>
      <xdr:rowOff>99395</xdr:rowOff>
    </xdr:to>
    <xdr:pic>
      <xdr:nvPicPr>
        <xdr:cNvPr id="22" name="Billed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83" t="22990" r="3848" b="27586"/>
        <a:stretch/>
      </xdr:blipFill>
      <xdr:spPr>
        <a:xfrm>
          <a:off x="4540914" y="25933266"/>
          <a:ext cx="1840836" cy="712304"/>
        </a:xfrm>
        <a:prstGeom prst="rect">
          <a:avLst/>
        </a:prstGeom>
      </xdr:spPr>
    </xdr:pic>
    <xdr:clientData/>
  </xdr:twoCellAnchor>
  <xdr:twoCellAnchor>
    <xdr:from>
      <xdr:col>6</xdr:col>
      <xdr:colOff>192832</xdr:colOff>
      <xdr:row>132</xdr:row>
      <xdr:rowOff>17858</xdr:rowOff>
    </xdr:from>
    <xdr:to>
      <xdr:col>9</xdr:col>
      <xdr:colOff>225963</xdr:colOff>
      <xdr:row>137</xdr:row>
      <xdr:rowOff>42706</xdr:rowOff>
    </xdr:to>
    <xdr:sp macro="" textlink="">
      <xdr:nvSpPr>
        <xdr:cNvPr id="23" name="Tekstboks 22">
          <a:extLst>
            <a:ext uri="{FF2B5EF4-FFF2-40B4-BE49-F238E27FC236}">
              <a16:creationId xmlns:a16="http://schemas.microsoft.com/office/drawing/2014/main" id="{00000000-0008-0000-0000-000017000000}"/>
            </a:ext>
          </a:extLst>
        </xdr:cNvPr>
        <xdr:cNvSpPr txBox="1"/>
      </xdr:nvSpPr>
      <xdr:spPr>
        <a:xfrm>
          <a:off x="3139629" y="25848467"/>
          <a:ext cx="1694053"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Husk hængsler til dine låger. Vores</a:t>
          </a:r>
          <a:r>
            <a:rPr lang="da-DK" sz="900" baseline="0"/>
            <a:t> Blum hængsler passer til lågerne i denne ordre. De kan justere skæve låger og har integreret dæmpning. Find hængslerne i webshoppen.</a:t>
          </a:r>
          <a:endParaRPr lang="da-DK" sz="900"/>
        </a:p>
      </xdr:txBody>
    </xdr:sp>
    <xdr:clientData/>
  </xdr:twoCellAnchor>
  <xdr:twoCellAnchor editAs="oneCell">
    <xdr:from>
      <xdr:col>9</xdr:col>
      <xdr:colOff>378597</xdr:colOff>
      <xdr:row>138</xdr:row>
      <xdr:rowOff>132522</xdr:rowOff>
    </xdr:from>
    <xdr:to>
      <xdr:col>12</xdr:col>
      <xdr:colOff>581025</xdr:colOff>
      <xdr:row>146</xdr:row>
      <xdr:rowOff>51889</xdr:rowOff>
    </xdr:to>
    <xdr:pic>
      <xdr:nvPicPr>
        <xdr:cNvPr id="24" name="Billede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33008" b="11964"/>
        <a:stretch/>
      </xdr:blipFill>
      <xdr:spPr>
        <a:xfrm>
          <a:off x="4731522" y="27059697"/>
          <a:ext cx="1650228" cy="1443367"/>
        </a:xfrm>
        <a:prstGeom prst="rect">
          <a:avLst/>
        </a:prstGeom>
      </xdr:spPr>
    </xdr:pic>
    <xdr:clientData/>
  </xdr:twoCellAnchor>
  <xdr:twoCellAnchor editAs="oneCell">
    <xdr:from>
      <xdr:col>6</xdr:col>
      <xdr:colOff>687453</xdr:colOff>
      <xdr:row>138</xdr:row>
      <xdr:rowOff>24841</xdr:rowOff>
    </xdr:from>
    <xdr:to>
      <xdr:col>9</xdr:col>
      <xdr:colOff>316807</xdr:colOff>
      <xdr:row>146</xdr:row>
      <xdr:rowOff>24841</xdr:rowOff>
    </xdr:to>
    <xdr:pic>
      <xdr:nvPicPr>
        <xdr:cNvPr id="27" name="Billed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996" t="18554" r="57188" b="8806"/>
        <a:stretch/>
      </xdr:blipFill>
      <xdr:spPr>
        <a:xfrm>
          <a:off x="3776866" y="26554037"/>
          <a:ext cx="1524000" cy="1524000"/>
        </a:xfrm>
        <a:prstGeom prst="rect">
          <a:avLst/>
        </a:prstGeom>
      </xdr:spPr>
    </xdr:pic>
    <xdr:clientData/>
  </xdr:twoCellAnchor>
  <xdr:twoCellAnchor editAs="oneCell">
    <xdr:from>
      <xdr:col>4</xdr:col>
      <xdr:colOff>546655</xdr:colOff>
      <xdr:row>139</xdr:row>
      <xdr:rowOff>4</xdr:rowOff>
    </xdr:from>
    <xdr:to>
      <xdr:col>6</xdr:col>
      <xdr:colOff>436909</xdr:colOff>
      <xdr:row>146</xdr:row>
      <xdr:rowOff>144520</xdr:rowOff>
    </xdr:to>
    <xdr:pic>
      <xdr:nvPicPr>
        <xdr:cNvPr id="26" name="Billed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r="54969" b="18281"/>
        <a:stretch/>
      </xdr:blipFill>
      <xdr:spPr>
        <a:xfrm>
          <a:off x="2269438" y="26719700"/>
          <a:ext cx="1449455" cy="1478016"/>
        </a:xfrm>
        <a:prstGeom prst="rect">
          <a:avLst/>
        </a:prstGeom>
      </xdr:spPr>
    </xdr:pic>
    <xdr:clientData/>
  </xdr:twoCellAnchor>
  <xdr:oneCellAnchor>
    <xdr:from>
      <xdr:col>5</xdr:col>
      <xdr:colOff>588051</xdr:colOff>
      <xdr:row>145</xdr:row>
      <xdr:rowOff>173938</xdr:rowOff>
    </xdr:from>
    <xdr:ext cx="596766" cy="233205"/>
    <xdr:sp macro="" textlink="">
      <xdr:nvSpPr>
        <xdr:cNvPr id="29" name="Tekstboks 28">
          <a:extLst>
            <a:ext uri="{FF2B5EF4-FFF2-40B4-BE49-F238E27FC236}">
              <a16:creationId xmlns:a16="http://schemas.microsoft.com/office/drawing/2014/main" id="{00000000-0008-0000-0000-00001D000000}"/>
            </a:ext>
          </a:extLst>
        </xdr:cNvPr>
        <xdr:cNvSpPr txBox="1"/>
      </xdr:nvSpPr>
      <xdr:spPr>
        <a:xfrm>
          <a:off x="3006573" y="28036634"/>
          <a:ext cx="5967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SKUFFER</a:t>
          </a:r>
        </a:p>
      </xdr:txBody>
    </xdr:sp>
    <xdr:clientData/>
  </xdr:oneCellAnchor>
  <xdr:oneCellAnchor>
    <xdr:from>
      <xdr:col>7</xdr:col>
      <xdr:colOff>152397</xdr:colOff>
      <xdr:row>145</xdr:row>
      <xdr:rowOff>168967</xdr:rowOff>
    </xdr:from>
    <xdr:ext cx="1230337" cy="233205"/>
    <xdr:sp macro="" textlink="">
      <xdr:nvSpPr>
        <xdr:cNvPr id="112" name="Tekstboks 111">
          <a:extLst>
            <a:ext uri="{FF2B5EF4-FFF2-40B4-BE49-F238E27FC236}">
              <a16:creationId xmlns:a16="http://schemas.microsoft.com/office/drawing/2014/main" id="{00000000-0008-0000-0000-000070000000}"/>
            </a:ext>
          </a:extLst>
        </xdr:cNvPr>
        <xdr:cNvSpPr txBox="1"/>
      </xdr:nvSpPr>
      <xdr:spPr>
        <a:xfrm>
          <a:off x="3929267" y="28031663"/>
          <a:ext cx="123033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STÅLLAMINAT</a:t>
          </a:r>
          <a:r>
            <a:rPr lang="da-DK" sz="900" baseline="0"/>
            <a:t> SOKKEL</a:t>
          </a:r>
          <a:endParaRPr lang="da-DK" sz="900"/>
        </a:p>
      </xdr:txBody>
    </xdr:sp>
    <xdr:clientData/>
  </xdr:oneCellAnchor>
  <xdr:oneCellAnchor>
    <xdr:from>
      <xdr:col>10</xdr:col>
      <xdr:colOff>379345</xdr:colOff>
      <xdr:row>145</xdr:row>
      <xdr:rowOff>180562</xdr:rowOff>
    </xdr:from>
    <xdr:ext cx="439287" cy="233205"/>
    <xdr:sp macro="" textlink="">
      <xdr:nvSpPr>
        <xdr:cNvPr id="113" name="Tekstboks 112">
          <a:extLst>
            <a:ext uri="{FF2B5EF4-FFF2-40B4-BE49-F238E27FC236}">
              <a16:creationId xmlns:a16="http://schemas.microsoft.com/office/drawing/2014/main" id="{00000000-0008-0000-0000-000071000000}"/>
            </a:ext>
          </a:extLst>
        </xdr:cNvPr>
        <xdr:cNvSpPr txBox="1"/>
      </xdr:nvSpPr>
      <xdr:spPr>
        <a:xfrm>
          <a:off x="6003236" y="28043258"/>
          <a:ext cx="4392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GREB</a:t>
          </a:r>
        </a:p>
      </xdr:txBody>
    </xdr:sp>
    <xdr:clientData/>
  </xdr:oneCellAnchor>
  <xdr:twoCellAnchor>
    <xdr:from>
      <xdr:col>9</xdr:col>
      <xdr:colOff>357190</xdr:colOff>
      <xdr:row>37</xdr:row>
      <xdr:rowOff>90489</xdr:rowOff>
    </xdr:from>
    <xdr:to>
      <xdr:col>9</xdr:col>
      <xdr:colOff>595315</xdr:colOff>
      <xdr:row>53</xdr:row>
      <xdr:rowOff>109539</xdr:rowOff>
    </xdr:to>
    <xdr:sp macro="" textlink="">
      <xdr:nvSpPr>
        <xdr:cNvPr id="18" name="Tekstboks 17">
          <a:extLst>
            <a:ext uri="{FF2B5EF4-FFF2-40B4-BE49-F238E27FC236}">
              <a16:creationId xmlns:a16="http://schemas.microsoft.com/office/drawing/2014/main" id="{00000000-0008-0000-0000-000012000000}"/>
            </a:ext>
          </a:extLst>
        </xdr:cNvPr>
        <xdr:cNvSpPr txBox="1"/>
      </xdr:nvSpPr>
      <xdr:spPr>
        <a:xfrm rot="16200000">
          <a:off x="3581403" y="8162926"/>
          <a:ext cx="2495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Her ses en l</a:t>
          </a:r>
          <a:r>
            <a:rPr lang="da-DK" sz="900"/>
            <a:t>åge i overskab</a:t>
          </a:r>
          <a:r>
            <a:rPr lang="da-DK" sz="900" baseline="0"/>
            <a:t> med to hængsler:</a:t>
          </a:r>
        </a:p>
        <a:p>
          <a:endParaRPr lang="da-DK" sz="900"/>
        </a:p>
      </xdr:txBody>
    </xdr:sp>
    <xdr:clientData/>
  </xdr:twoCellAnchor>
  <xdr:twoCellAnchor editAs="oneCell">
    <xdr:from>
      <xdr:col>0</xdr:col>
      <xdr:colOff>171450</xdr:colOff>
      <xdr:row>148</xdr:row>
      <xdr:rowOff>61376</xdr:rowOff>
    </xdr:from>
    <xdr:to>
      <xdr:col>7</xdr:col>
      <xdr:colOff>315215</xdr:colOff>
      <xdr:row>150</xdr:row>
      <xdr:rowOff>39671</xdr:rowOff>
    </xdr:to>
    <xdr:pic>
      <xdr:nvPicPr>
        <xdr:cNvPr id="123" name="Billed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61950" y="28874501"/>
          <a:ext cx="3503134" cy="359295"/>
        </a:xfrm>
        <a:prstGeom prst="rect">
          <a:avLst/>
        </a:prstGeom>
      </xdr:spPr>
    </xdr:pic>
    <xdr:clientData/>
  </xdr:twoCellAnchor>
  <xdr:twoCellAnchor>
    <xdr:from>
      <xdr:col>0</xdr:col>
      <xdr:colOff>95250</xdr:colOff>
      <xdr:row>149</xdr:row>
      <xdr:rowOff>171450</xdr:rowOff>
    </xdr:from>
    <xdr:to>
      <xdr:col>5</xdr:col>
      <xdr:colOff>609600</xdr:colOff>
      <xdr:row>151</xdr:row>
      <xdr:rowOff>28575</xdr:rowOff>
    </xdr:to>
    <xdr:sp macro="" textlink="">
      <xdr:nvSpPr>
        <xdr:cNvPr id="13" name="Tekstboks 12">
          <a:extLst>
            <a:ext uri="{FF2B5EF4-FFF2-40B4-BE49-F238E27FC236}">
              <a16:creationId xmlns:a16="http://schemas.microsoft.com/office/drawing/2014/main" id="{00000000-0008-0000-0000-00000D000000}"/>
            </a:ext>
          </a:extLst>
        </xdr:cNvPr>
        <xdr:cNvSpPr txBox="1"/>
      </xdr:nvSpPr>
      <xdr:spPr>
        <a:xfrm>
          <a:off x="285750" y="29175075"/>
          <a:ext cx="2638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 webshop</a:t>
          </a:r>
          <a:r>
            <a:rPr lang="da-DK" sz="1100" baseline="0"/>
            <a:t> på www.koekkenfornyelse.dk</a:t>
          </a:r>
          <a:endParaRPr lang="da-DK" sz="1100"/>
        </a:p>
      </xdr:txBody>
    </xdr:sp>
    <xdr:clientData/>
  </xdr:twoCellAnchor>
  <xdr:oneCellAnchor>
    <xdr:from>
      <xdr:col>9</xdr:col>
      <xdr:colOff>590550</xdr:colOff>
      <xdr:row>114</xdr:row>
      <xdr:rowOff>132159</xdr:rowOff>
    </xdr:from>
    <xdr:ext cx="914400" cy="264560"/>
    <xdr:sp macro="" textlink="">
      <xdr:nvSpPr>
        <xdr:cNvPr id="31" name="Tekstboks 30">
          <a:extLst>
            <a:ext uri="{FF2B5EF4-FFF2-40B4-BE49-F238E27FC236}">
              <a16:creationId xmlns:a16="http://schemas.microsoft.com/office/drawing/2014/main" id="{00000000-0008-0000-0000-00001F000000}"/>
            </a:ext>
          </a:extLst>
        </xdr:cNvPr>
        <xdr:cNvSpPr txBox="1"/>
      </xdr:nvSpPr>
      <xdr:spPr>
        <a:xfrm>
          <a:off x="5198269" y="224861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a-DK" sz="1100"/>
        </a:p>
      </xdr:txBody>
    </xdr:sp>
    <xdr:clientData/>
  </xdr:oneCellAnchor>
  <xdr:twoCellAnchor>
    <xdr:from>
      <xdr:col>6</xdr:col>
      <xdr:colOff>448818</xdr:colOff>
      <xdr:row>128</xdr:row>
      <xdr:rowOff>11900</xdr:rowOff>
    </xdr:from>
    <xdr:to>
      <xdr:col>11</xdr:col>
      <xdr:colOff>89298</xdr:colOff>
      <xdr:row>131</xdr:row>
      <xdr:rowOff>125016</xdr:rowOff>
    </xdr:to>
    <xdr:sp macro="" textlink="">
      <xdr:nvSpPr>
        <xdr:cNvPr id="124" name="Tekstboks 123">
          <a:extLst>
            <a:ext uri="{FF2B5EF4-FFF2-40B4-BE49-F238E27FC236}">
              <a16:creationId xmlns:a16="http://schemas.microsoft.com/office/drawing/2014/main" id="{00000000-0008-0000-0000-00007C000000}"/>
            </a:ext>
          </a:extLst>
        </xdr:cNvPr>
        <xdr:cNvSpPr txBox="1"/>
      </xdr:nvSpPr>
      <xdr:spPr>
        <a:xfrm>
          <a:off x="3395615" y="25032884"/>
          <a:ext cx="2503933" cy="72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Tillæg produktionsstart og levering på kr. 499,-</a:t>
          </a:r>
        </a:p>
      </xdr:txBody>
    </xdr:sp>
    <xdr:clientData/>
  </xdr:twoCellAnchor>
  <xdr:twoCellAnchor>
    <xdr:from>
      <xdr:col>6</xdr:col>
      <xdr:colOff>160734</xdr:colOff>
      <xdr:row>128</xdr:row>
      <xdr:rowOff>29765</xdr:rowOff>
    </xdr:from>
    <xdr:to>
      <xdr:col>6</xdr:col>
      <xdr:colOff>452437</xdr:colOff>
      <xdr:row>129</xdr:row>
      <xdr:rowOff>172640</xdr:rowOff>
    </xdr:to>
    <xdr:sp macro="" textlink="">
      <xdr:nvSpPr>
        <xdr:cNvPr id="32" name="Højrepil 31">
          <a:extLst>
            <a:ext uri="{FF2B5EF4-FFF2-40B4-BE49-F238E27FC236}">
              <a16:creationId xmlns:a16="http://schemas.microsoft.com/office/drawing/2014/main" id="{00000000-0008-0000-0000-000020000000}"/>
            </a:ext>
          </a:extLst>
        </xdr:cNvPr>
        <xdr:cNvSpPr/>
      </xdr:nvSpPr>
      <xdr:spPr>
        <a:xfrm rot="10800000">
          <a:off x="3107531" y="25050749"/>
          <a:ext cx="291703" cy="333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69231</xdr:colOff>
      <xdr:row>14</xdr:row>
      <xdr:rowOff>120530</xdr:rowOff>
    </xdr:from>
    <xdr:to>
      <xdr:col>2</xdr:col>
      <xdr:colOff>119418</xdr:colOff>
      <xdr:row>18</xdr:row>
      <xdr:rowOff>36432</xdr:rowOff>
    </xdr:to>
    <xdr:grpSp>
      <xdr:nvGrpSpPr>
        <xdr:cNvPr id="284" name="Gruppe 283">
          <a:extLst>
            <a:ext uri="{FF2B5EF4-FFF2-40B4-BE49-F238E27FC236}">
              <a16:creationId xmlns:a16="http://schemas.microsoft.com/office/drawing/2014/main" id="{00000000-0008-0000-0000-00001C010000}"/>
            </a:ext>
          </a:extLst>
        </xdr:cNvPr>
        <xdr:cNvGrpSpPr/>
      </xdr:nvGrpSpPr>
      <xdr:grpSpPr>
        <a:xfrm>
          <a:off x="267669" y="2628780"/>
          <a:ext cx="399437" cy="519152"/>
          <a:chOff x="391561" y="957376"/>
          <a:chExt cx="580993" cy="747102"/>
        </a:xfrm>
      </xdr:grpSpPr>
      <xdr:sp macro="" textlink="">
        <xdr:nvSpPr>
          <xdr:cNvPr id="285" name="Tekstboks 284">
            <a:extLst>
              <a:ext uri="{FF2B5EF4-FFF2-40B4-BE49-F238E27FC236}">
                <a16:creationId xmlns:a16="http://schemas.microsoft.com/office/drawing/2014/main" id="{00000000-0008-0000-0000-00001D010000}"/>
              </a:ext>
            </a:extLst>
          </xdr:cNvPr>
          <xdr:cNvSpPr txBox="1"/>
        </xdr:nvSpPr>
        <xdr:spPr>
          <a:xfrm>
            <a:off x="413297" y="980387"/>
            <a:ext cx="559257" cy="72409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86" name="Billede 285">
            <a:extLst>
              <a:ext uri="{FF2B5EF4-FFF2-40B4-BE49-F238E27FC236}">
                <a16:creationId xmlns:a16="http://schemas.microsoft.com/office/drawing/2014/main" id="{00000000-0008-0000-0000-00001E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16092" y="998074"/>
            <a:ext cx="543940" cy="528709"/>
          </a:xfrm>
          <a:prstGeom prst="rect">
            <a:avLst/>
          </a:prstGeom>
        </xdr:spPr>
      </xdr:pic>
      <xdr:sp macro="" textlink="" fLocksText="0">
        <xdr:nvSpPr>
          <xdr:cNvPr id="287" name="Tekstboks 286">
            <a:extLst>
              <a:ext uri="{FF2B5EF4-FFF2-40B4-BE49-F238E27FC236}">
                <a16:creationId xmlns:a16="http://schemas.microsoft.com/office/drawing/2014/main" id="{00000000-0008-0000-0000-00001F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2</xdr:col>
      <xdr:colOff>189131</xdr:colOff>
      <xdr:row>14</xdr:row>
      <xdr:rowOff>120530</xdr:rowOff>
    </xdr:from>
    <xdr:to>
      <xdr:col>3</xdr:col>
      <xdr:colOff>160065</xdr:colOff>
      <xdr:row>18</xdr:row>
      <xdr:rowOff>36433</xdr:rowOff>
    </xdr:to>
    <xdr:grpSp>
      <xdr:nvGrpSpPr>
        <xdr:cNvPr id="288" name="Gruppe 287">
          <a:extLst>
            <a:ext uri="{FF2B5EF4-FFF2-40B4-BE49-F238E27FC236}">
              <a16:creationId xmlns:a16="http://schemas.microsoft.com/office/drawing/2014/main" id="{00000000-0008-0000-0000-000020010000}"/>
            </a:ext>
          </a:extLst>
        </xdr:cNvPr>
        <xdr:cNvGrpSpPr/>
      </xdr:nvGrpSpPr>
      <xdr:grpSpPr>
        <a:xfrm>
          <a:off x="736819" y="2628780"/>
          <a:ext cx="399559" cy="519153"/>
          <a:chOff x="391561" y="957376"/>
          <a:chExt cx="580992" cy="747103"/>
        </a:xfrm>
      </xdr:grpSpPr>
      <xdr:sp macro="" textlink="">
        <xdr:nvSpPr>
          <xdr:cNvPr id="289" name="Tekstboks 288">
            <a:extLst>
              <a:ext uri="{FF2B5EF4-FFF2-40B4-BE49-F238E27FC236}">
                <a16:creationId xmlns:a16="http://schemas.microsoft.com/office/drawing/2014/main" id="{00000000-0008-0000-0000-000021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90" name="Billede 289">
            <a:extLst>
              <a:ext uri="{FF2B5EF4-FFF2-40B4-BE49-F238E27FC236}">
                <a16:creationId xmlns:a16="http://schemas.microsoft.com/office/drawing/2014/main" id="{00000000-0008-0000-0000-000022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16091" y="999300"/>
            <a:ext cx="543939" cy="526256"/>
          </a:xfrm>
          <a:prstGeom prst="rect">
            <a:avLst/>
          </a:prstGeom>
        </xdr:spPr>
      </xdr:pic>
      <xdr:sp macro="" textlink="" fLocksText="0">
        <xdr:nvSpPr>
          <xdr:cNvPr id="291" name="Tekstboks 290">
            <a:extLst>
              <a:ext uri="{FF2B5EF4-FFF2-40B4-BE49-F238E27FC236}">
                <a16:creationId xmlns:a16="http://schemas.microsoft.com/office/drawing/2014/main" id="{00000000-0008-0000-0000-000023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4</xdr:col>
      <xdr:colOff>288478</xdr:colOff>
      <xdr:row>14</xdr:row>
      <xdr:rowOff>126483</xdr:rowOff>
    </xdr:from>
    <xdr:to>
      <xdr:col>4</xdr:col>
      <xdr:colOff>691198</xdr:colOff>
      <xdr:row>18</xdr:row>
      <xdr:rowOff>42386</xdr:rowOff>
    </xdr:to>
    <xdr:grpSp>
      <xdr:nvGrpSpPr>
        <xdr:cNvPr id="292" name="Gruppe 291">
          <a:extLst>
            <a:ext uri="{FF2B5EF4-FFF2-40B4-BE49-F238E27FC236}">
              <a16:creationId xmlns:a16="http://schemas.microsoft.com/office/drawing/2014/main" id="{00000000-0008-0000-0000-000024010000}"/>
            </a:ext>
          </a:extLst>
        </xdr:cNvPr>
        <xdr:cNvGrpSpPr/>
      </xdr:nvGrpSpPr>
      <xdr:grpSpPr>
        <a:xfrm>
          <a:off x="1677541" y="2634733"/>
          <a:ext cx="402720" cy="519153"/>
          <a:chOff x="391561" y="957376"/>
          <a:chExt cx="580992" cy="747103"/>
        </a:xfrm>
      </xdr:grpSpPr>
      <xdr:sp macro="" textlink="">
        <xdr:nvSpPr>
          <xdr:cNvPr id="293" name="Tekstboks 292">
            <a:extLst>
              <a:ext uri="{FF2B5EF4-FFF2-40B4-BE49-F238E27FC236}">
                <a16:creationId xmlns:a16="http://schemas.microsoft.com/office/drawing/2014/main" id="{00000000-0008-0000-0000-000025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94" name="Billede 293">
            <a:extLst>
              <a:ext uri="{FF2B5EF4-FFF2-40B4-BE49-F238E27FC236}">
                <a16:creationId xmlns:a16="http://schemas.microsoft.com/office/drawing/2014/main" id="{00000000-0008-0000-0000-000026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16092" y="997218"/>
            <a:ext cx="543938" cy="530420"/>
          </a:xfrm>
          <a:prstGeom prst="rect">
            <a:avLst/>
          </a:prstGeom>
        </xdr:spPr>
      </xdr:pic>
      <xdr:sp macro="" textlink="" fLocksText="0">
        <xdr:nvSpPr>
          <xdr:cNvPr id="295" name="Tekstboks 294">
            <a:extLst>
              <a:ext uri="{FF2B5EF4-FFF2-40B4-BE49-F238E27FC236}">
                <a16:creationId xmlns:a16="http://schemas.microsoft.com/office/drawing/2014/main" id="{00000000-0008-0000-0000-000027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10</xdr:col>
      <xdr:colOff>173887</xdr:colOff>
      <xdr:row>14</xdr:row>
      <xdr:rowOff>131717</xdr:rowOff>
    </xdr:from>
    <xdr:to>
      <xdr:col>10</xdr:col>
      <xdr:colOff>583391</xdr:colOff>
      <xdr:row>18</xdr:row>
      <xdr:rowOff>41512</xdr:rowOff>
    </xdr:to>
    <xdr:grpSp>
      <xdr:nvGrpSpPr>
        <xdr:cNvPr id="300" name="Gruppe 299">
          <a:extLst>
            <a:ext uri="{FF2B5EF4-FFF2-40B4-BE49-F238E27FC236}">
              <a16:creationId xmlns:a16="http://schemas.microsoft.com/office/drawing/2014/main" id="{00000000-0008-0000-0000-00002C010000}"/>
            </a:ext>
          </a:extLst>
        </xdr:cNvPr>
        <xdr:cNvGrpSpPr/>
      </xdr:nvGrpSpPr>
      <xdr:grpSpPr>
        <a:xfrm>
          <a:off x="5198325" y="2639967"/>
          <a:ext cx="409504" cy="513045"/>
          <a:chOff x="391561" y="957376"/>
          <a:chExt cx="580992" cy="747103"/>
        </a:xfrm>
      </xdr:grpSpPr>
      <xdr:sp macro="" textlink="">
        <xdr:nvSpPr>
          <xdr:cNvPr id="301" name="Tekstboks 300">
            <a:extLst>
              <a:ext uri="{FF2B5EF4-FFF2-40B4-BE49-F238E27FC236}">
                <a16:creationId xmlns:a16="http://schemas.microsoft.com/office/drawing/2014/main" id="{00000000-0008-0000-0000-00002D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02" name="Billede 301">
            <a:extLst>
              <a:ext uri="{FF2B5EF4-FFF2-40B4-BE49-F238E27FC236}">
                <a16:creationId xmlns:a16="http://schemas.microsoft.com/office/drawing/2014/main" id="{00000000-0008-0000-0000-00002E01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23927" y="992465"/>
            <a:ext cx="528265" cy="539928"/>
          </a:xfrm>
          <a:prstGeom prst="rect">
            <a:avLst/>
          </a:prstGeom>
        </xdr:spPr>
      </xdr:pic>
      <xdr:sp macro="" textlink="" fLocksText="0">
        <xdr:nvSpPr>
          <xdr:cNvPr id="303" name="Tekstboks 302">
            <a:extLst>
              <a:ext uri="{FF2B5EF4-FFF2-40B4-BE49-F238E27FC236}">
                <a16:creationId xmlns:a16="http://schemas.microsoft.com/office/drawing/2014/main" id="{00000000-0008-0000-0000-00002F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3</xdr:col>
      <xdr:colOff>224657</xdr:colOff>
      <xdr:row>14</xdr:row>
      <xdr:rowOff>122345</xdr:rowOff>
    </xdr:from>
    <xdr:to>
      <xdr:col>4</xdr:col>
      <xdr:colOff>222104</xdr:colOff>
      <xdr:row>18</xdr:row>
      <xdr:rowOff>41106</xdr:rowOff>
    </xdr:to>
    <xdr:grpSp>
      <xdr:nvGrpSpPr>
        <xdr:cNvPr id="304" name="Gruppe 303">
          <a:extLst>
            <a:ext uri="{FF2B5EF4-FFF2-40B4-BE49-F238E27FC236}">
              <a16:creationId xmlns:a16="http://schemas.microsoft.com/office/drawing/2014/main" id="{00000000-0008-0000-0000-000030010000}"/>
            </a:ext>
          </a:extLst>
        </xdr:cNvPr>
        <xdr:cNvGrpSpPr/>
      </xdr:nvGrpSpPr>
      <xdr:grpSpPr>
        <a:xfrm>
          <a:off x="1200970" y="2630595"/>
          <a:ext cx="410197" cy="522011"/>
          <a:chOff x="391561" y="957376"/>
          <a:chExt cx="580992" cy="747103"/>
        </a:xfrm>
      </xdr:grpSpPr>
      <xdr:sp macro="" textlink="">
        <xdr:nvSpPr>
          <xdr:cNvPr id="305" name="Tekstboks 304">
            <a:extLst>
              <a:ext uri="{FF2B5EF4-FFF2-40B4-BE49-F238E27FC236}">
                <a16:creationId xmlns:a16="http://schemas.microsoft.com/office/drawing/2014/main" id="{00000000-0008-0000-0000-000031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06" name="Billede 305">
            <a:extLst>
              <a:ext uri="{FF2B5EF4-FFF2-40B4-BE49-F238E27FC236}">
                <a16:creationId xmlns:a16="http://schemas.microsoft.com/office/drawing/2014/main" id="{00000000-0008-0000-0000-00003201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16092" y="995041"/>
            <a:ext cx="543939" cy="534777"/>
          </a:xfrm>
          <a:prstGeom prst="rect">
            <a:avLst/>
          </a:prstGeom>
        </xdr:spPr>
      </xdr:pic>
      <xdr:sp macro="" textlink="" fLocksText="0">
        <xdr:nvSpPr>
          <xdr:cNvPr id="307" name="Tekstboks 306">
            <a:extLst>
              <a:ext uri="{FF2B5EF4-FFF2-40B4-BE49-F238E27FC236}">
                <a16:creationId xmlns:a16="http://schemas.microsoft.com/office/drawing/2014/main" id="{00000000-0008-0000-0000-000033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5</xdr:col>
      <xdr:colOff>9115</xdr:colOff>
      <xdr:row>14</xdr:row>
      <xdr:rowOff>122344</xdr:rowOff>
    </xdr:from>
    <xdr:to>
      <xdr:col>5</xdr:col>
      <xdr:colOff>405278</xdr:colOff>
      <xdr:row>18</xdr:row>
      <xdr:rowOff>41105</xdr:rowOff>
    </xdr:to>
    <xdr:grpSp>
      <xdr:nvGrpSpPr>
        <xdr:cNvPr id="308" name="Gruppe 307">
          <a:extLst>
            <a:ext uri="{FF2B5EF4-FFF2-40B4-BE49-F238E27FC236}">
              <a16:creationId xmlns:a16="http://schemas.microsoft.com/office/drawing/2014/main" id="{00000000-0008-0000-0000-000034010000}"/>
            </a:ext>
          </a:extLst>
        </xdr:cNvPr>
        <xdr:cNvGrpSpPr/>
      </xdr:nvGrpSpPr>
      <xdr:grpSpPr>
        <a:xfrm>
          <a:off x="2144303" y="2630594"/>
          <a:ext cx="396163" cy="522011"/>
          <a:chOff x="391561" y="957376"/>
          <a:chExt cx="580992" cy="747103"/>
        </a:xfrm>
      </xdr:grpSpPr>
      <xdr:sp macro="" textlink="">
        <xdr:nvSpPr>
          <xdr:cNvPr id="309" name="Tekstboks 308">
            <a:extLst>
              <a:ext uri="{FF2B5EF4-FFF2-40B4-BE49-F238E27FC236}">
                <a16:creationId xmlns:a16="http://schemas.microsoft.com/office/drawing/2014/main" id="{00000000-0008-0000-0000-000035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10" name="Billede 309">
            <a:extLst>
              <a:ext uri="{FF2B5EF4-FFF2-40B4-BE49-F238E27FC236}">
                <a16:creationId xmlns:a16="http://schemas.microsoft.com/office/drawing/2014/main" id="{00000000-0008-0000-0000-00003601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16092" y="1002934"/>
            <a:ext cx="543940" cy="518992"/>
          </a:xfrm>
          <a:prstGeom prst="rect">
            <a:avLst/>
          </a:prstGeom>
        </xdr:spPr>
      </xdr:pic>
      <xdr:sp macro="" textlink="" fLocksText="0">
        <xdr:nvSpPr>
          <xdr:cNvPr id="311" name="Tekstboks 310">
            <a:extLst>
              <a:ext uri="{FF2B5EF4-FFF2-40B4-BE49-F238E27FC236}">
                <a16:creationId xmlns:a16="http://schemas.microsoft.com/office/drawing/2014/main" id="{00000000-0008-0000-0000-000037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8</xdr:col>
      <xdr:colOff>262284</xdr:colOff>
      <xdr:row>14</xdr:row>
      <xdr:rowOff>127574</xdr:rowOff>
    </xdr:from>
    <xdr:to>
      <xdr:col>9</xdr:col>
      <xdr:colOff>232009</xdr:colOff>
      <xdr:row>18</xdr:row>
      <xdr:rowOff>40230</xdr:rowOff>
    </xdr:to>
    <xdr:grpSp>
      <xdr:nvGrpSpPr>
        <xdr:cNvPr id="312" name="Gruppe 311">
          <a:extLst>
            <a:ext uri="{FF2B5EF4-FFF2-40B4-BE49-F238E27FC236}">
              <a16:creationId xmlns:a16="http://schemas.microsoft.com/office/drawing/2014/main" id="{00000000-0008-0000-0000-000038010000}"/>
            </a:ext>
          </a:extLst>
        </xdr:cNvPr>
        <xdr:cNvGrpSpPr/>
      </xdr:nvGrpSpPr>
      <xdr:grpSpPr>
        <a:xfrm>
          <a:off x="4246909" y="2635824"/>
          <a:ext cx="406288" cy="515906"/>
          <a:chOff x="391561" y="957376"/>
          <a:chExt cx="580992" cy="747103"/>
        </a:xfrm>
      </xdr:grpSpPr>
      <xdr:sp macro="" textlink="">
        <xdr:nvSpPr>
          <xdr:cNvPr id="313" name="Tekstboks 312">
            <a:extLst>
              <a:ext uri="{FF2B5EF4-FFF2-40B4-BE49-F238E27FC236}">
                <a16:creationId xmlns:a16="http://schemas.microsoft.com/office/drawing/2014/main" id="{00000000-0008-0000-0000-000039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14" name="Billede 313">
            <a:extLst>
              <a:ext uri="{FF2B5EF4-FFF2-40B4-BE49-F238E27FC236}">
                <a16:creationId xmlns:a16="http://schemas.microsoft.com/office/drawing/2014/main" id="{00000000-0008-0000-0000-00003A01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22744" y="994394"/>
            <a:ext cx="530635" cy="536070"/>
          </a:xfrm>
          <a:prstGeom prst="rect">
            <a:avLst/>
          </a:prstGeom>
        </xdr:spPr>
      </xdr:pic>
      <xdr:sp macro="" textlink="" fLocksText="0">
        <xdr:nvSpPr>
          <xdr:cNvPr id="315" name="Tekstboks 314">
            <a:extLst>
              <a:ext uri="{FF2B5EF4-FFF2-40B4-BE49-F238E27FC236}">
                <a16:creationId xmlns:a16="http://schemas.microsoft.com/office/drawing/2014/main" id="{00000000-0008-0000-0000-00003B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9</xdr:col>
      <xdr:colOff>298273</xdr:colOff>
      <xdr:row>14</xdr:row>
      <xdr:rowOff>127574</xdr:rowOff>
    </xdr:from>
    <xdr:to>
      <xdr:col>10</xdr:col>
      <xdr:colOff>107342</xdr:colOff>
      <xdr:row>18</xdr:row>
      <xdr:rowOff>40230</xdr:rowOff>
    </xdr:to>
    <xdr:grpSp>
      <xdr:nvGrpSpPr>
        <xdr:cNvPr id="316" name="Gruppe 315">
          <a:extLst>
            <a:ext uri="{FF2B5EF4-FFF2-40B4-BE49-F238E27FC236}">
              <a16:creationId xmlns:a16="http://schemas.microsoft.com/office/drawing/2014/main" id="{00000000-0008-0000-0000-00003C010000}"/>
            </a:ext>
          </a:extLst>
        </xdr:cNvPr>
        <xdr:cNvGrpSpPr/>
      </xdr:nvGrpSpPr>
      <xdr:grpSpPr>
        <a:xfrm>
          <a:off x="4719461" y="2635824"/>
          <a:ext cx="412319" cy="515906"/>
          <a:chOff x="391561" y="957376"/>
          <a:chExt cx="589475" cy="747103"/>
        </a:xfrm>
      </xdr:grpSpPr>
      <xdr:sp macro="" textlink="">
        <xdr:nvSpPr>
          <xdr:cNvPr id="317" name="Tekstboks 316">
            <a:extLst>
              <a:ext uri="{FF2B5EF4-FFF2-40B4-BE49-F238E27FC236}">
                <a16:creationId xmlns:a16="http://schemas.microsoft.com/office/drawing/2014/main" id="{00000000-0008-0000-0000-00003D010000}"/>
              </a:ext>
            </a:extLst>
          </xdr:cNvPr>
          <xdr:cNvSpPr txBox="1"/>
        </xdr:nvSpPr>
        <xdr:spPr>
          <a:xfrm>
            <a:off x="421781" y="980387"/>
            <a:ext cx="559255"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18" name="Billede 317">
            <a:extLst>
              <a:ext uri="{FF2B5EF4-FFF2-40B4-BE49-F238E27FC236}">
                <a16:creationId xmlns:a16="http://schemas.microsoft.com/office/drawing/2014/main" id="{00000000-0008-0000-0000-00003E01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20996" y="993983"/>
            <a:ext cx="534131" cy="536889"/>
          </a:xfrm>
          <a:prstGeom prst="rect">
            <a:avLst/>
          </a:prstGeom>
        </xdr:spPr>
      </xdr:pic>
      <xdr:sp macro="" textlink="" fLocksText="0">
        <xdr:nvSpPr>
          <xdr:cNvPr id="319" name="Tekstboks 318">
            <a:extLst>
              <a:ext uri="{FF2B5EF4-FFF2-40B4-BE49-F238E27FC236}">
                <a16:creationId xmlns:a16="http://schemas.microsoft.com/office/drawing/2014/main" id="{00000000-0008-0000-0000-00003F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9</xdr:col>
      <xdr:colOff>216539</xdr:colOff>
      <xdr:row>85</xdr:row>
      <xdr:rowOff>5950</xdr:rowOff>
    </xdr:from>
    <xdr:to>
      <xdr:col>12</xdr:col>
      <xdr:colOff>601265</xdr:colOff>
      <xdr:row>90</xdr:row>
      <xdr:rowOff>113615</xdr:rowOff>
    </xdr:to>
    <xdr:sp macro="" textlink="">
      <xdr:nvSpPr>
        <xdr:cNvPr id="93" name="Tekstboks 92">
          <a:extLst>
            <a:ext uri="{FF2B5EF4-FFF2-40B4-BE49-F238E27FC236}">
              <a16:creationId xmlns:a16="http://schemas.microsoft.com/office/drawing/2014/main" id="{00000000-0008-0000-0000-00005D000000}"/>
            </a:ext>
          </a:extLst>
        </xdr:cNvPr>
        <xdr:cNvSpPr txBox="1"/>
      </xdr:nvSpPr>
      <xdr:spPr>
        <a:xfrm>
          <a:off x="4824258" y="15668622"/>
          <a:ext cx="1837288" cy="1328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oneCellAnchor>
    <xdr:from>
      <xdr:col>9</xdr:col>
      <xdr:colOff>236780</xdr:colOff>
      <xdr:row>85</xdr:row>
      <xdr:rowOff>78425</xdr:rowOff>
    </xdr:from>
    <xdr:ext cx="1132791" cy="1174464"/>
    <xdr:pic>
      <xdr:nvPicPr>
        <xdr:cNvPr id="94" name="Billede 93">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844499" y="15741097"/>
          <a:ext cx="1132791" cy="1174464"/>
        </a:xfrm>
        <a:prstGeom prst="rect">
          <a:avLst/>
        </a:prstGeom>
      </xdr:spPr>
    </xdr:pic>
    <xdr:clientData/>
  </xdr:oneCellAnchor>
  <xdr:twoCellAnchor>
    <xdr:from>
      <xdr:col>11</xdr:col>
      <xdr:colOff>60826</xdr:colOff>
      <xdr:row>85</xdr:row>
      <xdr:rowOff>69729</xdr:rowOff>
    </xdr:from>
    <xdr:to>
      <xdr:col>14</xdr:col>
      <xdr:colOff>79875</xdr:colOff>
      <xdr:row>90</xdr:row>
      <xdr:rowOff>188158</xdr:rowOff>
    </xdr:to>
    <xdr:sp macro="" textlink="">
      <xdr:nvSpPr>
        <xdr:cNvPr id="95" name="Tekstboks 94">
          <a:extLst>
            <a:ext uri="{FF2B5EF4-FFF2-40B4-BE49-F238E27FC236}">
              <a16:creationId xmlns:a16="http://schemas.microsoft.com/office/drawing/2014/main" id="{00000000-0008-0000-0000-00005F000000}"/>
            </a:ext>
          </a:extLst>
        </xdr:cNvPr>
        <xdr:cNvSpPr txBox="1"/>
      </xdr:nvSpPr>
      <xdr:spPr>
        <a:xfrm>
          <a:off x="5871076" y="15732401"/>
          <a:ext cx="870346" cy="1338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Emhættereol med 1 hylde.</a:t>
          </a:r>
          <a:r>
            <a:rPr lang="da-DK" sz="900" baseline="0"/>
            <a:t> </a:t>
          </a:r>
          <a:r>
            <a:rPr lang="da-DK" sz="900"/>
            <a:t>Dybde: 116mm. Bemærk:</a:t>
          </a:r>
          <a:r>
            <a:rPr lang="da-DK" sz="900" baseline="0"/>
            <a:t> Har synlige skrue-hoveder på ydersiden.</a:t>
          </a:r>
          <a:endParaRPr lang="da-DK" sz="900"/>
        </a:p>
      </xdr:txBody>
    </xdr:sp>
    <xdr:clientData/>
  </xdr:twoCellAnchor>
  <xdr:twoCellAnchor>
    <xdr:from>
      <xdr:col>8</xdr:col>
      <xdr:colOff>332809</xdr:colOff>
      <xdr:row>91</xdr:row>
      <xdr:rowOff>7183</xdr:rowOff>
    </xdr:from>
    <xdr:to>
      <xdr:col>12</xdr:col>
      <xdr:colOff>591741</xdr:colOff>
      <xdr:row>100</xdr:row>
      <xdr:rowOff>188158</xdr:rowOff>
    </xdr:to>
    <xdr:sp macro="" textlink="">
      <xdr:nvSpPr>
        <xdr:cNvPr id="96" name="Tekstboks 95">
          <a:extLst>
            <a:ext uri="{FF2B5EF4-FFF2-40B4-BE49-F238E27FC236}">
              <a16:creationId xmlns:a16="http://schemas.microsoft.com/office/drawing/2014/main" id="{00000000-0008-0000-0000-000060000000}"/>
            </a:ext>
          </a:extLst>
        </xdr:cNvPr>
        <xdr:cNvSpPr txBox="1"/>
      </xdr:nvSpPr>
      <xdr:spPr>
        <a:xfrm>
          <a:off x="4499997" y="17187902"/>
          <a:ext cx="2152025" cy="2163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twoCellAnchor>
    <xdr:from>
      <xdr:col>8</xdr:col>
      <xdr:colOff>404846</xdr:colOff>
      <xdr:row>91</xdr:row>
      <xdr:rowOff>93892</xdr:rowOff>
    </xdr:from>
    <xdr:to>
      <xdr:col>12</xdr:col>
      <xdr:colOff>419325</xdr:colOff>
      <xdr:row>98</xdr:row>
      <xdr:rowOff>138462</xdr:rowOff>
    </xdr:to>
    <xdr:pic>
      <xdr:nvPicPr>
        <xdr:cNvPr id="97" name="Billede 96" descr="afsreol">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t="8369"/>
        <a:stretch>
          <a:fillRect/>
        </a:stretch>
      </xdr:blipFill>
      <xdr:spPr bwMode="auto">
        <a:xfrm>
          <a:off x="4572034" y="17274611"/>
          <a:ext cx="1907572" cy="1645960"/>
        </a:xfrm>
        <a:prstGeom prst="rect">
          <a:avLst/>
        </a:prstGeom>
        <a:noFill/>
        <a:ln>
          <a:noFill/>
        </a:ln>
      </xdr:spPr>
    </xdr:pic>
    <xdr:clientData/>
  </xdr:twoCellAnchor>
  <xdr:twoCellAnchor>
    <xdr:from>
      <xdr:col>8</xdr:col>
      <xdr:colOff>315515</xdr:colOff>
      <xdr:row>98</xdr:row>
      <xdr:rowOff>156278</xdr:rowOff>
    </xdr:from>
    <xdr:to>
      <xdr:col>12</xdr:col>
      <xdr:colOff>591740</xdr:colOff>
      <xdr:row>101</xdr:row>
      <xdr:rowOff>22513</xdr:rowOff>
    </xdr:to>
    <xdr:sp macro="" textlink="">
      <xdr:nvSpPr>
        <xdr:cNvPr id="99" name="Tekstboks 98">
          <a:extLst>
            <a:ext uri="{FF2B5EF4-FFF2-40B4-BE49-F238E27FC236}">
              <a16:creationId xmlns:a16="http://schemas.microsoft.com/office/drawing/2014/main" id="{00000000-0008-0000-0000-000063000000}"/>
            </a:ext>
          </a:extLst>
        </xdr:cNvPr>
        <xdr:cNvSpPr txBox="1"/>
      </xdr:nvSpPr>
      <xdr:spPr>
        <a:xfrm>
          <a:off x="4482703" y="18938387"/>
          <a:ext cx="2169318"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Afslutningsreoler</a:t>
          </a:r>
          <a:r>
            <a:rPr lang="da-DK" sz="900" baseline="0"/>
            <a:t> med hhv. 1 og 2 hylder. Kan vendes på hovedet.</a:t>
          </a:r>
          <a:endParaRPr lang="da-DK" sz="900"/>
        </a:p>
      </xdr:txBody>
    </xdr:sp>
    <xdr:clientData/>
  </xdr:twoCellAnchor>
  <xdr:twoCellAnchor>
    <xdr:from>
      <xdr:col>6</xdr:col>
      <xdr:colOff>191168</xdr:colOff>
      <xdr:row>14</xdr:row>
      <xdr:rowOff>128246</xdr:rowOff>
    </xdr:from>
    <xdr:to>
      <xdr:col>6</xdr:col>
      <xdr:colOff>598177</xdr:colOff>
      <xdr:row>18</xdr:row>
      <xdr:rowOff>44149</xdr:rowOff>
    </xdr:to>
    <xdr:grpSp>
      <xdr:nvGrpSpPr>
        <xdr:cNvPr id="163" name="Gruppe 162">
          <a:extLst>
            <a:ext uri="{FF2B5EF4-FFF2-40B4-BE49-F238E27FC236}">
              <a16:creationId xmlns:a16="http://schemas.microsoft.com/office/drawing/2014/main" id="{00000000-0008-0000-0000-0000A3000000}"/>
            </a:ext>
          </a:extLst>
        </xdr:cNvPr>
        <xdr:cNvGrpSpPr/>
      </xdr:nvGrpSpPr>
      <xdr:grpSpPr>
        <a:xfrm>
          <a:off x="2953418" y="2636496"/>
          <a:ext cx="407009" cy="519153"/>
          <a:chOff x="391561" y="957376"/>
          <a:chExt cx="580992" cy="747103"/>
        </a:xfrm>
      </xdr:grpSpPr>
      <xdr:sp macro="" textlink="">
        <xdr:nvSpPr>
          <xdr:cNvPr id="164" name="Tekstboks 163">
            <a:extLst>
              <a:ext uri="{FF2B5EF4-FFF2-40B4-BE49-F238E27FC236}">
                <a16:creationId xmlns:a16="http://schemas.microsoft.com/office/drawing/2014/main" id="{00000000-0008-0000-0000-0000A400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165" name="Billede 164">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16092" y="994394"/>
            <a:ext cx="543939" cy="536070"/>
          </a:xfrm>
          <a:prstGeom prst="rect">
            <a:avLst/>
          </a:prstGeom>
        </xdr:spPr>
      </xdr:pic>
      <xdr:sp macro="" textlink="" fLocksText="0">
        <xdr:nvSpPr>
          <xdr:cNvPr id="166" name="Tekstboks 165">
            <a:extLst>
              <a:ext uri="{FF2B5EF4-FFF2-40B4-BE49-F238E27FC236}">
                <a16:creationId xmlns:a16="http://schemas.microsoft.com/office/drawing/2014/main" id="{00000000-0008-0000-0000-0000A6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7</xdr:col>
      <xdr:colOff>62635</xdr:colOff>
      <xdr:row>14</xdr:row>
      <xdr:rowOff>128246</xdr:rowOff>
    </xdr:from>
    <xdr:to>
      <xdr:col>7</xdr:col>
      <xdr:colOff>476758</xdr:colOff>
      <xdr:row>18</xdr:row>
      <xdr:rowOff>44149</xdr:rowOff>
    </xdr:to>
    <xdr:grpSp>
      <xdr:nvGrpSpPr>
        <xdr:cNvPr id="167" name="Gruppe 166">
          <a:extLst>
            <a:ext uri="{FF2B5EF4-FFF2-40B4-BE49-F238E27FC236}">
              <a16:creationId xmlns:a16="http://schemas.microsoft.com/office/drawing/2014/main" id="{00000000-0008-0000-0000-0000A7000000}"/>
            </a:ext>
          </a:extLst>
        </xdr:cNvPr>
        <xdr:cNvGrpSpPr/>
      </xdr:nvGrpSpPr>
      <xdr:grpSpPr>
        <a:xfrm>
          <a:off x="3428135" y="2636496"/>
          <a:ext cx="414123" cy="519153"/>
          <a:chOff x="391561" y="957376"/>
          <a:chExt cx="589475" cy="747103"/>
        </a:xfrm>
      </xdr:grpSpPr>
      <xdr:sp macro="" textlink="">
        <xdr:nvSpPr>
          <xdr:cNvPr id="168" name="Tekstboks 167">
            <a:extLst>
              <a:ext uri="{FF2B5EF4-FFF2-40B4-BE49-F238E27FC236}">
                <a16:creationId xmlns:a16="http://schemas.microsoft.com/office/drawing/2014/main" id="{00000000-0008-0000-0000-0000A8000000}"/>
              </a:ext>
            </a:extLst>
          </xdr:cNvPr>
          <xdr:cNvSpPr txBox="1"/>
        </xdr:nvSpPr>
        <xdr:spPr>
          <a:xfrm>
            <a:off x="421781" y="980387"/>
            <a:ext cx="559255"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169" name="Billede 168">
            <a:extLst>
              <a:ext uri="{FF2B5EF4-FFF2-40B4-BE49-F238E27FC236}">
                <a16:creationId xmlns:a16="http://schemas.microsoft.com/office/drawing/2014/main" id="{00000000-0008-0000-0000-0000A9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16092" y="993984"/>
            <a:ext cx="543939" cy="536889"/>
          </a:xfrm>
          <a:prstGeom prst="rect">
            <a:avLst/>
          </a:prstGeom>
        </xdr:spPr>
      </xdr:pic>
      <xdr:sp macro="" textlink="" fLocksText="0">
        <xdr:nvSpPr>
          <xdr:cNvPr id="170" name="Tekstboks 169">
            <a:extLst>
              <a:ext uri="{FF2B5EF4-FFF2-40B4-BE49-F238E27FC236}">
                <a16:creationId xmlns:a16="http://schemas.microsoft.com/office/drawing/2014/main" id="{00000000-0008-0000-0000-0000AA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1</xdr:col>
      <xdr:colOff>183424</xdr:colOff>
      <xdr:row>12</xdr:row>
      <xdr:rowOff>69667</xdr:rowOff>
    </xdr:from>
    <xdr:to>
      <xdr:col>4</xdr:col>
      <xdr:colOff>42753</xdr:colOff>
      <xdr:row>14</xdr:row>
      <xdr:rowOff>1980</xdr:rowOff>
    </xdr:to>
    <xdr:sp macro="" textlink="">
      <xdr:nvSpPr>
        <xdr:cNvPr id="186" name="Tekstboks 185">
          <a:extLst>
            <a:ext uri="{FF2B5EF4-FFF2-40B4-BE49-F238E27FC236}">
              <a16:creationId xmlns:a16="http://schemas.microsoft.com/office/drawing/2014/main" id="{00000000-0008-0000-0000-0000BA000000}"/>
            </a:ext>
          </a:extLst>
        </xdr:cNvPr>
        <xdr:cNvSpPr txBox="1"/>
      </xdr:nvSpPr>
      <xdr:spPr>
        <a:xfrm>
          <a:off x="381862" y="2276292"/>
          <a:ext cx="1049954" cy="23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i="1" baseline="0">
              <a:latin typeface="Franklin Gothic Demi" panose="020B0703020102020204" pitchFamily="34" charset="0"/>
            </a:rPr>
            <a:t>Vælg låge:</a:t>
          </a:r>
          <a:endParaRPr lang="da-DK" sz="1200" b="1" i="1">
            <a:latin typeface="Franklin Gothic Demi" panose="020B0703020102020204" pitchFamily="34" charset="0"/>
          </a:endParaRPr>
        </a:p>
      </xdr:txBody>
    </xdr:sp>
    <xdr:clientData/>
  </xdr:twoCellAnchor>
  <xdr:twoCellAnchor>
    <xdr:from>
      <xdr:col>0</xdr:col>
      <xdr:colOff>169755</xdr:colOff>
      <xdr:row>12</xdr:row>
      <xdr:rowOff>90556</xdr:rowOff>
    </xdr:from>
    <xdr:to>
      <xdr:col>1</xdr:col>
      <xdr:colOff>229286</xdr:colOff>
      <xdr:row>14</xdr:row>
      <xdr:rowOff>31745</xdr:rowOff>
    </xdr:to>
    <xdr:sp macro="" textlink="">
      <xdr:nvSpPr>
        <xdr:cNvPr id="5" name="Ellipse 4">
          <a:extLst>
            <a:ext uri="{FF2B5EF4-FFF2-40B4-BE49-F238E27FC236}">
              <a16:creationId xmlns:a16="http://schemas.microsoft.com/office/drawing/2014/main" id="{00000000-0008-0000-0000-000005000000}"/>
            </a:ext>
          </a:extLst>
        </xdr:cNvPr>
        <xdr:cNvSpPr/>
      </xdr:nvSpPr>
      <xdr:spPr>
        <a:xfrm>
          <a:off x="169755" y="2297181"/>
          <a:ext cx="257969" cy="242814"/>
        </a:xfrm>
        <a:prstGeom prst="ellipse">
          <a:avLst/>
        </a:prstGeom>
        <a:solidFill>
          <a:schemeClr val="tx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a-DK" sz="1100"/>
        </a:p>
      </xdr:txBody>
    </xdr:sp>
    <xdr:clientData/>
  </xdr:twoCellAnchor>
  <xdr:oneCellAnchor>
    <xdr:from>
      <xdr:col>0</xdr:col>
      <xdr:colOff>159831</xdr:colOff>
      <xdr:row>12</xdr:row>
      <xdr:rowOff>19840</xdr:rowOff>
    </xdr:from>
    <xdr:ext cx="301686" cy="374141"/>
    <xdr:sp macro="" textlink="">
      <xdr:nvSpPr>
        <xdr:cNvPr id="34" name="Tekstboks 33">
          <a:extLst>
            <a:ext uri="{FF2B5EF4-FFF2-40B4-BE49-F238E27FC236}">
              <a16:creationId xmlns:a16="http://schemas.microsoft.com/office/drawing/2014/main" id="{00000000-0008-0000-0000-000022000000}"/>
            </a:ext>
          </a:extLst>
        </xdr:cNvPr>
        <xdr:cNvSpPr txBox="1"/>
      </xdr:nvSpPr>
      <xdr:spPr>
        <a:xfrm>
          <a:off x="159831" y="2226465"/>
          <a:ext cx="30168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da-DK" sz="1800" b="1">
              <a:solidFill>
                <a:schemeClr val="bg1"/>
              </a:solidFill>
              <a:latin typeface="+mn-lt"/>
            </a:rPr>
            <a:t>1</a:t>
          </a:r>
          <a:endParaRPr lang="da-DK" sz="1400" b="1" i="1">
            <a:solidFill>
              <a:schemeClr val="tx1"/>
            </a:solidFill>
            <a:latin typeface="Franklin Gothic Demi" panose="020B0703020102020204" pitchFamily="34" charset="0"/>
            <a:ea typeface="+mn-ea"/>
            <a:cs typeface="+mn-cs"/>
          </a:endParaRPr>
        </a:p>
      </xdr:txBody>
    </xdr:sp>
    <xdr:clientData/>
  </xdr:oneCellAnchor>
  <xdr:twoCellAnchor>
    <xdr:from>
      <xdr:col>6</xdr:col>
      <xdr:colOff>303031</xdr:colOff>
      <xdr:row>12</xdr:row>
      <xdr:rowOff>64255</xdr:rowOff>
    </xdr:from>
    <xdr:to>
      <xdr:col>9</xdr:col>
      <xdr:colOff>69273</xdr:colOff>
      <xdr:row>13</xdr:row>
      <xdr:rowOff>147380</xdr:rowOff>
    </xdr:to>
    <xdr:sp macro="" textlink="">
      <xdr:nvSpPr>
        <xdr:cNvPr id="187" name="Tekstboks 186">
          <a:extLst>
            <a:ext uri="{FF2B5EF4-FFF2-40B4-BE49-F238E27FC236}">
              <a16:creationId xmlns:a16="http://schemas.microsoft.com/office/drawing/2014/main" id="{00000000-0008-0000-0000-0000BB000000}"/>
            </a:ext>
          </a:extLst>
        </xdr:cNvPr>
        <xdr:cNvSpPr txBox="1"/>
      </xdr:nvSpPr>
      <xdr:spPr>
        <a:xfrm>
          <a:off x="3065281" y="2270880"/>
          <a:ext cx="1425180" cy="23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i="1" baseline="0">
              <a:latin typeface="Franklin Gothic Demi" panose="020B0703020102020204" pitchFamily="34" charset="0"/>
            </a:rPr>
            <a:t>Vælg profil:</a:t>
          </a:r>
          <a:endParaRPr lang="da-DK" sz="1200" b="1" i="1">
            <a:latin typeface="Franklin Gothic Demi" panose="020B0703020102020204" pitchFamily="34" charset="0"/>
          </a:endParaRPr>
        </a:p>
      </xdr:txBody>
    </xdr:sp>
    <xdr:clientData/>
  </xdr:twoCellAnchor>
  <xdr:twoCellAnchor>
    <xdr:from>
      <xdr:col>6</xdr:col>
      <xdr:colOff>90924</xdr:colOff>
      <xdr:row>12</xdr:row>
      <xdr:rowOff>85865</xdr:rowOff>
    </xdr:from>
    <xdr:to>
      <xdr:col>6</xdr:col>
      <xdr:colOff>340955</xdr:colOff>
      <xdr:row>14</xdr:row>
      <xdr:rowOff>26333</xdr:rowOff>
    </xdr:to>
    <xdr:sp macro="" textlink="">
      <xdr:nvSpPr>
        <xdr:cNvPr id="188" name="Ellipse 187">
          <a:extLst>
            <a:ext uri="{FF2B5EF4-FFF2-40B4-BE49-F238E27FC236}">
              <a16:creationId xmlns:a16="http://schemas.microsoft.com/office/drawing/2014/main" id="{00000000-0008-0000-0000-0000BC000000}"/>
            </a:ext>
          </a:extLst>
        </xdr:cNvPr>
        <xdr:cNvSpPr/>
      </xdr:nvSpPr>
      <xdr:spPr>
        <a:xfrm>
          <a:off x="2853174" y="2292490"/>
          <a:ext cx="250031" cy="242093"/>
        </a:xfrm>
        <a:prstGeom prst="ellipse">
          <a:avLst/>
        </a:prstGeom>
        <a:solidFill>
          <a:schemeClr val="tx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a-DK" sz="1100"/>
        </a:p>
      </xdr:txBody>
    </xdr:sp>
    <xdr:clientData/>
  </xdr:twoCellAnchor>
  <xdr:oneCellAnchor>
    <xdr:from>
      <xdr:col>6</xdr:col>
      <xdr:colOff>73063</xdr:colOff>
      <xdr:row>12</xdr:row>
      <xdr:rowOff>14428</xdr:rowOff>
    </xdr:from>
    <xdr:ext cx="301686" cy="374141"/>
    <xdr:sp macro="" textlink="">
      <xdr:nvSpPr>
        <xdr:cNvPr id="189" name="Tekstboks 188">
          <a:extLst>
            <a:ext uri="{FF2B5EF4-FFF2-40B4-BE49-F238E27FC236}">
              <a16:creationId xmlns:a16="http://schemas.microsoft.com/office/drawing/2014/main" id="{00000000-0008-0000-0000-0000BD000000}"/>
            </a:ext>
          </a:extLst>
        </xdr:cNvPr>
        <xdr:cNvSpPr txBox="1"/>
      </xdr:nvSpPr>
      <xdr:spPr>
        <a:xfrm>
          <a:off x="2835313" y="2221053"/>
          <a:ext cx="30168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800" b="1">
              <a:solidFill>
                <a:schemeClr val="bg1"/>
              </a:solidFill>
              <a:latin typeface="+mn-lt"/>
            </a:rPr>
            <a:t>2</a:t>
          </a:r>
        </a:p>
      </xdr:txBody>
    </xdr:sp>
    <xdr:clientData/>
  </xdr:oneCellAnchor>
  <xdr:twoCellAnchor>
    <xdr:from>
      <xdr:col>8</xdr:col>
      <xdr:colOff>389618</xdr:colOff>
      <xdr:row>12</xdr:row>
      <xdr:rowOff>64255</xdr:rowOff>
    </xdr:from>
    <xdr:to>
      <xdr:col>11</xdr:col>
      <xdr:colOff>51955</xdr:colOff>
      <xdr:row>13</xdr:row>
      <xdr:rowOff>147380</xdr:rowOff>
    </xdr:to>
    <xdr:sp macro="" textlink="">
      <xdr:nvSpPr>
        <xdr:cNvPr id="190" name="Tekstboks 189">
          <a:extLst>
            <a:ext uri="{FF2B5EF4-FFF2-40B4-BE49-F238E27FC236}">
              <a16:creationId xmlns:a16="http://schemas.microsoft.com/office/drawing/2014/main" id="{00000000-0008-0000-0000-0000BE000000}"/>
            </a:ext>
          </a:extLst>
        </xdr:cNvPr>
        <xdr:cNvSpPr txBox="1"/>
      </xdr:nvSpPr>
      <xdr:spPr>
        <a:xfrm>
          <a:off x="4374243" y="2270880"/>
          <a:ext cx="1305400" cy="23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i="1" baseline="0">
              <a:latin typeface="Franklin Gothic Demi" panose="020B0703020102020204" pitchFamily="34" charset="0"/>
            </a:rPr>
            <a:t>Vælg trækant:</a:t>
          </a:r>
          <a:endParaRPr lang="da-DK" sz="1200" b="1" i="1">
            <a:latin typeface="Franklin Gothic Demi" panose="020B0703020102020204" pitchFamily="34" charset="0"/>
          </a:endParaRPr>
        </a:p>
      </xdr:txBody>
    </xdr:sp>
    <xdr:clientData/>
  </xdr:twoCellAnchor>
  <xdr:twoCellAnchor>
    <xdr:from>
      <xdr:col>8</xdr:col>
      <xdr:colOff>177511</xdr:colOff>
      <xdr:row>12</xdr:row>
      <xdr:rowOff>85865</xdr:rowOff>
    </xdr:from>
    <xdr:to>
      <xdr:col>8</xdr:col>
      <xdr:colOff>427542</xdr:colOff>
      <xdr:row>14</xdr:row>
      <xdr:rowOff>26333</xdr:rowOff>
    </xdr:to>
    <xdr:sp macro="" textlink="">
      <xdr:nvSpPr>
        <xdr:cNvPr id="191" name="Ellipse 190">
          <a:extLst>
            <a:ext uri="{FF2B5EF4-FFF2-40B4-BE49-F238E27FC236}">
              <a16:creationId xmlns:a16="http://schemas.microsoft.com/office/drawing/2014/main" id="{00000000-0008-0000-0000-0000BF000000}"/>
            </a:ext>
          </a:extLst>
        </xdr:cNvPr>
        <xdr:cNvSpPr/>
      </xdr:nvSpPr>
      <xdr:spPr>
        <a:xfrm>
          <a:off x="4162136" y="2292490"/>
          <a:ext cx="250031" cy="242093"/>
        </a:xfrm>
        <a:prstGeom prst="ellipse">
          <a:avLst/>
        </a:prstGeom>
        <a:solidFill>
          <a:schemeClr val="tx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a-DK" sz="1100"/>
        </a:p>
      </xdr:txBody>
    </xdr:sp>
    <xdr:clientData/>
  </xdr:twoCellAnchor>
  <xdr:oneCellAnchor>
    <xdr:from>
      <xdr:col>8</xdr:col>
      <xdr:colOff>167589</xdr:colOff>
      <xdr:row>12</xdr:row>
      <xdr:rowOff>14428</xdr:rowOff>
    </xdr:from>
    <xdr:ext cx="301686" cy="374141"/>
    <xdr:sp macro="" textlink="">
      <xdr:nvSpPr>
        <xdr:cNvPr id="192" name="Tekstboks 191">
          <a:extLst>
            <a:ext uri="{FF2B5EF4-FFF2-40B4-BE49-F238E27FC236}">
              <a16:creationId xmlns:a16="http://schemas.microsoft.com/office/drawing/2014/main" id="{00000000-0008-0000-0000-0000C0000000}"/>
            </a:ext>
          </a:extLst>
        </xdr:cNvPr>
        <xdr:cNvSpPr txBox="1"/>
      </xdr:nvSpPr>
      <xdr:spPr>
        <a:xfrm>
          <a:off x="4152214" y="2221053"/>
          <a:ext cx="30168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800" b="1">
              <a:solidFill>
                <a:schemeClr val="bg1"/>
              </a:solidFill>
              <a:latin typeface="+mn-lt"/>
            </a:rPr>
            <a:t>3</a:t>
          </a:r>
        </a:p>
      </xdr:txBody>
    </xdr:sp>
    <xdr:clientData/>
  </xdr:oneCellAnchor>
  <xdr:oneCellAnchor>
    <xdr:from>
      <xdr:col>0</xdr:col>
      <xdr:colOff>114729</xdr:colOff>
      <xdr:row>5</xdr:row>
      <xdr:rowOff>122672</xdr:rowOff>
    </xdr:from>
    <xdr:ext cx="3057632" cy="1285608"/>
    <xdr:sp macro="" textlink="">
      <xdr:nvSpPr>
        <xdr:cNvPr id="193" name="Tekstboks 192">
          <a:extLst>
            <a:ext uri="{FF2B5EF4-FFF2-40B4-BE49-F238E27FC236}">
              <a16:creationId xmlns:a16="http://schemas.microsoft.com/office/drawing/2014/main" id="{00000000-0008-0000-0000-0000C1000000}"/>
            </a:ext>
          </a:extLst>
        </xdr:cNvPr>
        <xdr:cNvSpPr txBox="1"/>
      </xdr:nvSpPr>
      <xdr:spPr>
        <a:xfrm>
          <a:off x="114729" y="1098985"/>
          <a:ext cx="3057632" cy="1285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b="1" i="1">
              <a:solidFill>
                <a:schemeClr val="tx1"/>
              </a:solidFill>
              <a:effectLst/>
              <a:latin typeface="Franklin Gothic Demi" panose="020B0703020102020204" pitchFamily="34" charset="0"/>
              <a:ea typeface="+mn-ea"/>
              <a:cs typeface="+mn-cs"/>
            </a:rPr>
            <a:t>Sådan </a:t>
          </a:r>
          <a:r>
            <a:rPr lang="da-DK" sz="1100" b="1" i="1" baseline="0">
              <a:solidFill>
                <a:schemeClr val="tx1"/>
              </a:solidFill>
              <a:effectLst/>
              <a:latin typeface="Franklin Gothic Demi" panose="020B0703020102020204" pitchFamily="34" charset="0"/>
              <a:ea typeface="+mn-ea"/>
              <a:cs typeface="+mn-cs"/>
            </a:rPr>
            <a:t>bestiller du:</a:t>
          </a:r>
          <a:endParaRPr lang="da-DK">
            <a:effectLst/>
            <a:latin typeface="Franklin Gothic Demi" panose="020B0703020102020204" pitchFamily="34" charset="0"/>
          </a:endParaRPr>
        </a:p>
        <a:p>
          <a:r>
            <a:rPr lang="da-DK" sz="1100" baseline="0">
              <a:solidFill>
                <a:schemeClr val="tx1"/>
              </a:solidFill>
              <a:effectLst/>
              <a:latin typeface="+mn-lt"/>
              <a:ea typeface="+mn-ea"/>
              <a:cs typeface="+mn-cs"/>
            </a:rPr>
            <a:t>1. Udfyld de grå felter.</a:t>
          </a:r>
          <a:endParaRPr lang="da-DK">
            <a:effectLst/>
          </a:endParaRPr>
        </a:p>
        <a:p>
          <a:r>
            <a:rPr lang="da-DK" sz="1100" baseline="0">
              <a:solidFill>
                <a:schemeClr val="tx1"/>
              </a:solidFill>
              <a:effectLst/>
              <a:latin typeface="+mn-lt"/>
              <a:ea typeface="+mn-ea"/>
              <a:cs typeface="+mn-cs"/>
            </a:rPr>
            <a:t>2. Send til shop@koekkenfornyelse.dk</a:t>
          </a:r>
          <a:endParaRPr lang="da-DK">
            <a:effectLst/>
          </a:endParaRPr>
        </a:p>
        <a:p>
          <a:r>
            <a:rPr lang="da-DK" sz="1100" baseline="0">
              <a:solidFill>
                <a:schemeClr val="tx1"/>
              </a:solidFill>
              <a:effectLst/>
              <a:latin typeface="+mn-lt"/>
              <a:ea typeface="+mn-ea"/>
              <a:cs typeface="+mn-cs"/>
            </a:rPr>
            <a:t>3. Vi sender så en mail med link til din lågevare</a:t>
          </a:r>
          <a:endParaRPr lang="da-DK">
            <a:effectLst/>
          </a:endParaRPr>
        </a:p>
        <a:p>
          <a:r>
            <a:rPr lang="da-DK" sz="1100" baseline="0">
              <a:solidFill>
                <a:schemeClr val="tx1"/>
              </a:solidFill>
              <a:effectLst/>
              <a:latin typeface="+mn-lt"/>
              <a:ea typeface="+mn-ea"/>
              <a:cs typeface="+mn-cs"/>
            </a:rPr>
            <a:t>og mulighed for at lægge andre varer i kurven.</a:t>
          </a:r>
          <a:endParaRPr lang="da-DK">
            <a:effectLst/>
          </a:endParaRPr>
        </a:p>
        <a:p>
          <a:r>
            <a:rPr lang="da-DK" sz="1100" baseline="0">
              <a:solidFill>
                <a:schemeClr val="tx1"/>
              </a:solidFill>
              <a:effectLst/>
              <a:latin typeface="+mn-lt"/>
              <a:ea typeface="+mn-ea"/>
              <a:cs typeface="+mn-cs"/>
            </a:rPr>
            <a:t>4. Efter betaling er leveringstiden 14-18 hverdage.</a:t>
          </a:r>
          <a:endParaRPr lang="da-DK">
            <a:effectLst/>
          </a:endParaRPr>
        </a:p>
        <a:p>
          <a:endParaRPr lang="da-DK" sz="1100"/>
        </a:p>
      </xdr:txBody>
    </xdr:sp>
    <xdr:clientData/>
  </xdr:oneCellAnchor>
  <xdr:twoCellAnchor>
    <xdr:from>
      <xdr:col>2</xdr:col>
      <xdr:colOff>388930</xdr:colOff>
      <xdr:row>2</xdr:row>
      <xdr:rowOff>55552</xdr:rowOff>
    </xdr:from>
    <xdr:to>
      <xdr:col>9</xdr:col>
      <xdr:colOff>132</xdr:colOff>
      <xdr:row>3</xdr:row>
      <xdr:rowOff>143473</xdr:rowOff>
    </xdr:to>
    <xdr:sp macro="" textlink="">
      <xdr:nvSpPr>
        <xdr:cNvPr id="194" name="Rektangel 193">
          <a:extLst>
            <a:ext uri="{FF2B5EF4-FFF2-40B4-BE49-F238E27FC236}">
              <a16:creationId xmlns:a16="http://schemas.microsoft.com/office/drawing/2014/main" id="{00000000-0008-0000-0000-0000C2000000}"/>
            </a:ext>
          </a:extLst>
        </xdr:cNvPr>
        <xdr:cNvSpPr/>
      </xdr:nvSpPr>
      <xdr:spPr>
        <a:xfrm>
          <a:off x="936618" y="452427"/>
          <a:ext cx="3484702" cy="27842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i="0">
              <a:solidFill>
                <a:sysClr val="windowText" lastClr="000000"/>
              </a:solidFill>
              <a:latin typeface="+mn-lt"/>
            </a:rPr>
            <a:t>Højtrykslaminat </a:t>
          </a:r>
          <a:r>
            <a:rPr lang="da-DK" sz="1100" i="0" baseline="0">
              <a:solidFill>
                <a:sysClr val="windowText" lastClr="000000"/>
              </a:solidFill>
              <a:latin typeface="+mn-lt"/>
            </a:rPr>
            <a:t>(17,4 mm) med massiv trækant</a:t>
          </a:r>
        </a:p>
      </xdr:txBody>
    </xdr:sp>
    <xdr:clientData/>
  </xdr:twoCellAnchor>
  <xdr:twoCellAnchor>
    <xdr:from>
      <xdr:col>1</xdr:col>
      <xdr:colOff>150812</xdr:colOff>
      <xdr:row>1</xdr:row>
      <xdr:rowOff>29528</xdr:rowOff>
    </xdr:from>
    <xdr:to>
      <xdr:col>2</xdr:col>
      <xdr:colOff>211084</xdr:colOff>
      <xdr:row>3</xdr:row>
      <xdr:rowOff>182686</xdr:rowOff>
    </xdr:to>
    <xdr:sp macro="" textlink="">
      <xdr:nvSpPr>
        <xdr:cNvPr id="205" name="Tekstboks 204">
          <a:extLst>
            <a:ext uri="{FF2B5EF4-FFF2-40B4-BE49-F238E27FC236}">
              <a16:creationId xmlns:a16="http://schemas.microsoft.com/office/drawing/2014/main" id="{00000000-0008-0000-0000-0000CD000000}"/>
            </a:ext>
          </a:extLst>
        </xdr:cNvPr>
        <xdr:cNvSpPr txBox="1"/>
      </xdr:nvSpPr>
      <xdr:spPr>
        <a:xfrm>
          <a:off x="349250" y="235903"/>
          <a:ext cx="409522" cy="534158"/>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3200" b="1">
              <a:solidFill>
                <a:schemeClr val="bg1"/>
              </a:solidFill>
              <a:latin typeface="Franklin Gothic Demi" panose="020B0703020102020204" pitchFamily="34" charset="0"/>
            </a:rPr>
            <a:t>E</a:t>
          </a:r>
        </a:p>
      </xdr:txBody>
    </xdr:sp>
    <xdr:clientData/>
  </xdr:twoCellAnchor>
  <xdr:twoCellAnchor>
    <xdr:from>
      <xdr:col>1</xdr:col>
      <xdr:colOff>156748</xdr:colOff>
      <xdr:row>0</xdr:row>
      <xdr:rowOff>158748</xdr:rowOff>
    </xdr:from>
    <xdr:to>
      <xdr:col>2</xdr:col>
      <xdr:colOff>217020</xdr:colOff>
      <xdr:row>1</xdr:row>
      <xdr:rowOff>183842</xdr:rowOff>
    </xdr:to>
    <xdr:sp macro="" textlink="">
      <xdr:nvSpPr>
        <xdr:cNvPr id="206" name="Tekstboks 205">
          <a:extLst>
            <a:ext uri="{FF2B5EF4-FFF2-40B4-BE49-F238E27FC236}">
              <a16:creationId xmlns:a16="http://schemas.microsoft.com/office/drawing/2014/main" id="{00000000-0008-0000-0000-0000CE000000}"/>
            </a:ext>
          </a:extLst>
        </xdr:cNvPr>
        <xdr:cNvSpPr txBox="1"/>
      </xdr:nvSpPr>
      <xdr:spPr>
        <a:xfrm>
          <a:off x="355186" y="158748"/>
          <a:ext cx="409522" cy="231469"/>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i="0">
              <a:solidFill>
                <a:schemeClr val="bg1"/>
              </a:solidFill>
              <a:latin typeface="Franklin Gothic Book" panose="020B0503020102020204" pitchFamily="34" charset="0"/>
            </a:rPr>
            <a:t>Pris</a:t>
          </a:r>
        </a:p>
      </xdr:txBody>
    </xdr:sp>
    <xdr:clientData/>
  </xdr:twoCellAnchor>
  <xdr:twoCellAnchor editAs="oneCell">
    <xdr:from>
      <xdr:col>9</xdr:col>
      <xdr:colOff>15876</xdr:colOff>
      <xdr:row>1</xdr:row>
      <xdr:rowOff>87312</xdr:rowOff>
    </xdr:from>
    <xdr:to>
      <xdr:col>12</xdr:col>
      <xdr:colOff>597193</xdr:colOff>
      <xdr:row>2</xdr:row>
      <xdr:rowOff>105170</xdr:rowOff>
    </xdr:to>
    <xdr:pic>
      <xdr:nvPicPr>
        <xdr:cNvPr id="207" name="Billede 206">
          <a:extLst>
            <a:ext uri="{FF2B5EF4-FFF2-40B4-BE49-F238E27FC236}">
              <a16:creationId xmlns:a16="http://schemas.microsoft.com/office/drawing/2014/main" id="{00000000-0008-0000-0000-0000CF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437064" y="293687"/>
          <a:ext cx="2033879" cy="208358"/>
        </a:xfrm>
        <a:prstGeom prst="rect">
          <a:avLst/>
        </a:prstGeom>
      </xdr:spPr>
    </xdr:pic>
    <xdr:clientData/>
  </xdr:twoCellAnchor>
  <xdr:oneCellAnchor>
    <xdr:from>
      <xdr:col>0</xdr:col>
      <xdr:colOff>95251</xdr:colOff>
      <xdr:row>17</xdr:row>
      <xdr:rowOff>7937</xdr:rowOff>
    </xdr:from>
    <xdr:ext cx="776654" cy="233205"/>
    <xdr:sp macro="" textlink="">
      <xdr:nvSpPr>
        <xdr:cNvPr id="101" name="Tekstboks 100">
          <a:extLst>
            <a:ext uri="{FF2B5EF4-FFF2-40B4-BE49-F238E27FC236}">
              <a16:creationId xmlns:a16="http://schemas.microsoft.com/office/drawing/2014/main" id="{00000000-0008-0000-0000-000065000000}"/>
            </a:ext>
          </a:extLst>
        </xdr:cNvPr>
        <xdr:cNvSpPr txBox="1"/>
      </xdr:nvSpPr>
      <xdr:spPr>
        <a:xfrm>
          <a:off x="95251" y="2968625"/>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Samsø</a:t>
          </a:r>
        </a:p>
      </xdr:txBody>
    </xdr:sp>
    <xdr:clientData/>
  </xdr:oneCellAnchor>
  <xdr:oneCellAnchor>
    <xdr:from>
      <xdr:col>2</xdr:col>
      <xdr:colOff>15874</xdr:colOff>
      <xdr:row>17</xdr:row>
      <xdr:rowOff>7937</xdr:rowOff>
    </xdr:from>
    <xdr:ext cx="776654" cy="233205"/>
    <xdr:sp macro="" textlink="">
      <xdr:nvSpPr>
        <xdr:cNvPr id="102" name="Tekstboks 101">
          <a:extLst>
            <a:ext uri="{FF2B5EF4-FFF2-40B4-BE49-F238E27FC236}">
              <a16:creationId xmlns:a16="http://schemas.microsoft.com/office/drawing/2014/main" id="{00000000-0008-0000-0000-000066000000}"/>
            </a:ext>
          </a:extLst>
        </xdr:cNvPr>
        <xdr:cNvSpPr txBox="1"/>
      </xdr:nvSpPr>
      <xdr:spPr>
        <a:xfrm>
          <a:off x="563562" y="2968625"/>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Ebeltoft</a:t>
          </a:r>
        </a:p>
      </xdr:txBody>
    </xdr:sp>
    <xdr:clientData/>
  </xdr:oneCellAnchor>
  <xdr:oneCellAnchor>
    <xdr:from>
      <xdr:col>3</xdr:col>
      <xdr:colOff>55560</xdr:colOff>
      <xdr:row>17</xdr:row>
      <xdr:rowOff>7935</xdr:rowOff>
    </xdr:from>
    <xdr:ext cx="776654" cy="233205"/>
    <xdr:sp macro="" textlink="">
      <xdr:nvSpPr>
        <xdr:cNvPr id="103" name="Tekstboks 102">
          <a:extLst>
            <a:ext uri="{FF2B5EF4-FFF2-40B4-BE49-F238E27FC236}">
              <a16:creationId xmlns:a16="http://schemas.microsoft.com/office/drawing/2014/main" id="{00000000-0008-0000-0000-000067000000}"/>
            </a:ext>
          </a:extLst>
        </xdr:cNvPr>
        <xdr:cNvSpPr txBox="1"/>
      </xdr:nvSpPr>
      <xdr:spPr>
        <a:xfrm>
          <a:off x="1031873" y="2968623"/>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Svaneke</a:t>
          </a:r>
        </a:p>
      </xdr:txBody>
    </xdr:sp>
    <xdr:clientData/>
  </xdr:oneCellAnchor>
  <xdr:oneCellAnchor>
    <xdr:from>
      <xdr:col>4</xdr:col>
      <xdr:colOff>111121</xdr:colOff>
      <xdr:row>17</xdr:row>
      <xdr:rowOff>7937</xdr:rowOff>
    </xdr:from>
    <xdr:ext cx="776654" cy="233205"/>
    <xdr:sp macro="" textlink="">
      <xdr:nvSpPr>
        <xdr:cNvPr id="104" name="Tekstboks 103">
          <a:extLst>
            <a:ext uri="{FF2B5EF4-FFF2-40B4-BE49-F238E27FC236}">
              <a16:creationId xmlns:a16="http://schemas.microsoft.com/office/drawing/2014/main" id="{00000000-0008-0000-0000-000068000000}"/>
            </a:ext>
          </a:extLst>
        </xdr:cNvPr>
        <xdr:cNvSpPr txBox="1"/>
      </xdr:nvSpPr>
      <xdr:spPr>
        <a:xfrm>
          <a:off x="1500184" y="2968625"/>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Karlslunde</a:t>
          </a:r>
        </a:p>
      </xdr:txBody>
    </xdr:sp>
    <xdr:clientData/>
  </xdr:oneCellAnchor>
  <xdr:oneCellAnchor>
    <xdr:from>
      <xdr:col>4</xdr:col>
      <xdr:colOff>579434</xdr:colOff>
      <xdr:row>17</xdr:row>
      <xdr:rowOff>7937</xdr:rowOff>
    </xdr:from>
    <xdr:ext cx="776654" cy="233205"/>
    <xdr:sp macro="" textlink="">
      <xdr:nvSpPr>
        <xdr:cNvPr id="105" name="Tekstboks 104">
          <a:extLst>
            <a:ext uri="{FF2B5EF4-FFF2-40B4-BE49-F238E27FC236}">
              <a16:creationId xmlns:a16="http://schemas.microsoft.com/office/drawing/2014/main" id="{00000000-0008-0000-0000-000069000000}"/>
            </a:ext>
          </a:extLst>
        </xdr:cNvPr>
        <xdr:cNvSpPr txBox="1"/>
      </xdr:nvSpPr>
      <xdr:spPr>
        <a:xfrm>
          <a:off x="1968497" y="2968625"/>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Fjellerup</a:t>
          </a:r>
        </a:p>
      </xdr:txBody>
    </xdr:sp>
    <xdr:clientData/>
  </xdr:oneCellAnchor>
  <xdr:oneCellAnchor>
    <xdr:from>
      <xdr:col>6</xdr:col>
      <xdr:colOff>17462</xdr:colOff>
      <xdr:row>17</xdr:row>
      <xdr:rowOff>18256</xdr:rowOff>
    </xdr:from>
    <xdr:ext cx="776654" cy="233205"/>
    <xdr:sp macro="" textlink="">
      <xdr:nvSpPr>
        <xdr:cNvPr id="142" name="Tekstboks 141">
          <a:extLst>
            <a:ext uri="{FF2B5EF4-FFF2-40B4-BE49-F238E27FC236}">
              <a16:creationId xmlns:a16="http://schemas.microsoft.com/office/drawing/2014/main" id="{00000000-0008-0000-0000-00008E000000}"/>
            </a:ext>
          </a:extLst>
        </xdr:cNvPr>
        <xdr:cNvSpPr txBox="1"/>
      </xdr:nvSpPr>
      <xdr:spPr>
        <a:xfrm>
          <a:off x="2779712" y="2978944"/>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0,5 mm</a:t>
          </a:r>
        </a:p>
      </xdr:txBody>
    </xdr:sp>
    <xdr:clientData/>
  </xdr:oneCellAnchor>
  <xdr:oneCellAnchor>
    <xdr:from>
      <xdr:col>6</xdr:col>
      <xdr:colOff>495298</xdr:colOff>
      <xdr:row>17</xdr:row>
      <xdr:rowOff>18256</xdr:rowOff>
    </xdr:from>
    <xdr:ext cx="776654" cy="233205"/>
    <xdr:sp macro="" textlink="">
      <xdr:nvSpPr>
        <xdr:cNvPr id="143" name="Tekstboks 142">
          <a:extLst>
            <a:ext uri="{FF2B5EF4-FFF2-40B4-BE49-F238E27FC236}">
              <a16:creationId xmlns:a16="http://schemas.microsoft.com/office/drawing/2014/main" id="{00000000-0008-0000-0000-00008F000000}"/>
            </a:ext>
          </a:extLst>
        </xdr:cNvPr>
        <xdr:cNvSpPr txBox="1"/>
      </xdr:nvSpPr>
      <xdr:spPr>
        <a:xfrm>
          <a:off x="3257548" y="2978944"/>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2,5 mm</a:t>
          </a:r>
        </a:p>
      </xdr:txBody>
    </xdr:sp>
    <xdr:clientData/>
  </xdr:oneCellAnchor>
  <xdr:oneCellAnchor>
    <xdr:from>
      <xdr:col>8</xdr:col>
      <xdr:colOff>92072</xdr:colOff>
      <xdr:row>17</xdr:row>
      <xdr:rowOff>9524</xdr:rowOff>
    </xdr:from>
    <xdr:ext cx="776654" cy="233205"/>
    <xdr:sp macro="" textlink="">
      <xdr:nvSpPr>
        <xdr:cNvPr id="144" name="Tekstboks 143">
          <a:extLst>
            <a:ext uri="{FF2B5EF4-FFF2-40B4-BE49-F238E27FC236}">
              <a16:creationId xmlns:a16="http://schemas.microsoft.com/office/drawing/2014/main" id="{00000000-0008-0000-0000-000090000000}"/>
            </a:ext>
          </a:extLst>
        </xdr:cNvPr>
        <xdr:cNvSpPr txBox="1"/>
      </xdr:nvSpPr>
      <xdr:spPr>
        <a:xfrm>
          <a:off x="4076697" y="2970212"/>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Ask</a:t>
          </a:r>
        </a:p>
      </xdr:txBody>
    </xdr:sp>
    <xdr:clientData/>
  </xdr:oneCellAnchor>
  <xdr:oneCellAnchor>
    <xdr:from>
      <xdr:col>9</xdr:col>
      <xdr:colOff>149222</xdr:colOff>
      <xdr:row>17</xdr:row>
      <xdr:rowOff>9524</xdr:rowOff>
    </xdr:from>
    <xdr:ext cx="776654" cy="233205"/>
    <xdr:sp macro="" textlink="">
      <xdr:nvSpPr>
        <xdr:cNvPr id="145" name="Tekstboks 144">
          <a:extLst>
            <a:ext uri="{FF2B5EF4-FFF2-40B4-BE49-F238E27FC236}">
              <a16:creationId xmlns:a16="http://schemas.microsoft.com/office/drawing/2014/main" id="{00000000-0008-0000-0000-000091000000}"/>
            </a:ext>
          </a:extLst>
        </xdr:cNvPr>
        <xdr:cNvSpPr txBox="1"/>
      </xdr:nvSpPr>
      <xdr:spPr>
        <a:xfrm>
          <a:off x="4570410" y="2970212"/>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Eg</a:t>
          </a:r>
        </a:p>
      </xdr:txBody>
    </xdr:sp>
    <xdr:clientData/>
  </xdr:oneCellAnchor>
  <xdr:oneCellAnchor>
    <xdr:from>
      <xdr:col>9</xdr:col>
      <xdr:colOff>603246</xdr:colOff>
      <xdr:row>17</xdr:row>
      <xdr:rowOff>9524</xdr:rowOff>
    </xdr:from>
    <xdr:ext cx="776654" cy="233205"/>
    <xdr:sp macro="" textlink="">
      <xdr:nvSpPr>
        <xdr:cNvPr id="146" name="Tekstboks 145">
          <a:extLst>
            <a:ext uri="{FF2B5EF4-FFF2-40B4-BE49-F238E27FC236}">
              <a16:creationId xmlns:a16="http://schemas.microsoft.com/office/drawing/2014/main" id="{00000000-0008-0000-0000-000092000000}"/>
            </a:ext>
          </a:extLst>
        </xdr:cNvPr>
        <xdr:cNvSpPr txBox="1"/>
      </xdr:nvSpPr>
      <xdr:spPr>
        <a:xfrm>
          <a:off x="5024434" y="2970212"/>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Valnød</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1"/>
  <sheetViews>
    <sheetView showZeros="0" tabSelected="1" topLeftCell="A88" zoomScale="120" zoomScaleNormal="120" workbookViewId="0">
      <selection activeCell="P130" sqref="P130"/>
    </sheetView>
  </sheetViews>
  <sheetFormatPr defaultColWidth="9" defaultRowHeight="12.75" x14ac:dyDescent="0.2"/>
  <cols>
    <col min="1" max="1" width="3" style="2" customWidth="1"/>
    <col min="2" max="2" width="5.28515625" style="2" customWidth="1"/>
    <col min="3" max="3" width="6.42578125" style="2" customWidth="1"/>
    <col min="4" max="4" width="6.140625" style="2" customWidth="1"/>
    <col min="5" max="5" width="11.140625" style="2" customWidth="1"/>
    <col min="6" max="6" width="9.42578125" style="2" customWidth="1"/>
    <col min="7" max="7" width="9" style="2" customWidth="1"/>
    <col min="8" max="8" width="9.28515625" style="2" customWidth="1"/>
    <col min="9" max="9" width="6.5703125" style="2" customWidth="1"/>
    <col min="10" max="11" width="9" style="2"/>
    <col min="12" max="12" width="3.7109375" style="2" customWidth="1"/>
    <col min="13" max="13" width="9" style="2" customWidth="1"/>
    <col min="14" max="14" width="0" style="2" hidden="1" customWidth="1"/>
    <col min="15" max="16384" width="9" style="2"/>
  </cols>
  <sheetData>
    <row r="1" spans="1:13" ht="16.5" customHeight="1" x14ac:dyDescent="0.25">
      <c r="A1" s="47"/>
      <c r="B1" s="49"/>
      <c r="C1" s="51"/>
      <c r="D1" s="51"/>
      <c r="E1" s="51"/>
      <c r="F1" s="51"/>
      <c r="G1" s="51"/>
      <c r="H1" s="51"/>
      <c r="I1" s="51"/>
      <c r="J1" s="51"/>
      <c r="K1" s="51"/>
      <c r="L1" s="51"/>
      <c r="M1" s="51"/>
    </row>
    <row r="2" spans="1:13" ht="15" customHeight="1" x14ac:dyDescent="0.4">
      <c r="A2" s="1"/>
      <c r="B2" s="51"/>
      <c r="C2" s="52"/>
      <c r="D2" s="56" t="s">
        <v>28</v>
      </c>
      <c r="E2" s="56"/>
      <c r="F2" s="56"/>
      <c r="G2" s="56"/>
      <c r="H2" s="56"/>
      <c r="I2" s="56"/>
      <c r="J2" s="56"/>
      <c r="K2" s="56"/>
      <c r="L2" s="51"/>
      <c r="M2" s="51"/>
    </row>
    <row r="3" spans="1:13" ht="15" customHeight="1" x14ac:dyDescent="0.25">
      <c r="B3" s="47"/>
      <c r="C3" s="52"/>
      <c r="D3" s="56"/>
      <c r="E3" s="56"/>
      <c r="F3" s="56"/>
      <c r="G3" s="56"/>
      <c r="H3" s="56"/>
      <c r="I3" s="56"/>
      <c r="J3" s="56"/>
      <c r="K3" s="56"/>
    </row>
    <row r="4" spans="1:13" ht="15" customHeight="1" x14ac:dyDescent="0.2">
      <c r="I4" s="4"/>
    </row>
    <row r="5" spans="1:13" ht="15.75" customHeight="1" x14ac:dyDescent="0.35">
      <c r="B5" s="3"/>
      <c r="F5" s="3"/>
      <c r="H5" s="5"/>
      <c r="I5" s="5"/>
      <c r="J5" s="5"/>
      <c r="K5" s="5"/>
      <c r="L5" s="5"/>
      <c r="M5" s="5"/>
    </row>
    <row r="6" spans="1:13" ht="12" customHeight="1" x14ac:dyDescent="0.2">
      <c r="B6" s="3"/>
      <c r="C6" s="7"/>
      <c r="D6" s="7"/>
      <c r="F6" s="3"/>
      <c r="G6" s="7"/>
      <c r="H6" s="4"/>
      <c r="I6" s="4"/>
    </row>
    <row r="7" spans="1:13" ht="18.75" x14ac:dyDescent="0.3">
      <c r="H7" s="50" t="s">
        <v>0</v>
      </c>
      <c r="I7" s="53"/>
      <c r="J7" s="54"/>
      <c r="K7" s="54"/>
      <c r="L7" s="54"/>
      <c r="M7" s="55"/>
    </row>
    <row r="8" spans="1:13" ht="12" customHeight="1" x14ac:dyDescent="0.2"/>
    <row r="9" spans="1:13" ht="18.75" x14ac:dyDescent="0.3">
      <c r="I9" s="50" t="s">
        <v>1</v>
      </c>
      <c r="J9" s="53"/>
      <c r="K9" s="54"/>
      <c r="L9" s="54"/>
      <c r="M9" s="55"/>
    </row>
    <row r="10" spans="1:13" ht="12" customHeight="1" x14ac:dyDescent="0.2"/>
    <row r="11" spans="1:13" ht="12" customHeight="1" x14ac:dyDescent="0.2"/>
    <row r="12" spans="1:13" ht="12" customHeight="1" x14ac:dyDescent="0.2"/>
    <row r="13" spans="1:13" ht="12" customHeight="1" x14ac:dyDescent="0.2"/>
    <row r="14" spans="1:13" ht="12" customHeight="1" x14ac:dyDescent="0.2"/>
    <row r="15" spans="1:13" ht="12" customHeight="1" x14ac:dyDescent="0.2"/>
    <row r="16" spans="1:13" ht="12" customHeight="1" x14ac:dyDescent="0.2"/>
    <row r="17" spans="1:15" ht="12" customHeight="1" x14ac:dyDescent="0.2">
      <c r="H17" s="2" t="s">
        <v>15</v>
      </c>
    </row>
    <row r="18" spans="1:15" ht="12" customHeight="1" x14ac:dyDescent="0.2">
      <c r="C18" s="6"/>
      <c r="G18" s="3"/>
      <c r="H18" s="3"/>
      <c r="I18" s="8"/>
    </row>
    <row r="19" spans="1:15" ht="12" customHeight="1" x14ac:dyDescent="0.2"/>
    <row r="20" spans="1:15" ht="12" customHeight="1" x14ac:dyDescent="0.2"/>
    <row r="21" spans="1:15" ht="23.25" customHeight="1" x14ac:dyDescent="0.35">
      <c r="A21" s="48"/>
      <c r="B21" s="69" t="s">
        <v>30</v>
      </c>
      <c r="C21" s="69"/>
      <c r="D21" s="69"/>
      <c r="E21" s="69"/>
      <c r="F21" s="69"/>
      <c r="G21" s="69"/>
      <c r="H21" s="69"/>
      <c r="I21" s="70"/>
    </row>
    <row r="22" spans="1:15" ht="27.75" customHeight="1" x14ac:dyDescent="0.2">
      <c r="B22" s="9" t="s">
        <v>2</v>
      </c>
      <c r="C22" s="9" t="s">
        <v>3</v>
      </c>
      <c r="D22" s="9" t="s">
        <v>4</v>
      </c>
      <c r="E22" s="10" t="s">
        <v>6</v>
      </c>
      <c r="F22" s="71" t="s">
        <v>16</v>
      </c>
      <c r="G22" s="72"/>
      <c r="H22" s="9" t="s">
        <v>31</v>
      </c>
      <c r="I22" s="9" t="s">
        <v>5</v>
      </c>
      <c r="O22" s="2" t="s">
        <v>15</v>
      </c>
    </row>
    <row r="23" spans="1:15" ht="15" customHeight="1" x14ac:dyDescent="0.2">
      <c r="A23" s="2">
        <v>1</v>
      </c>
      <c r="B23" s="18"/>
      <c r="C23" s="19"/>
      <c r="D23" s="19"/>
      <c r="E23" s="19"/>
      <c r="F23" s="19"/>
      <c r="G23" s="19"/>
      <c r="H23" s="20">
        <f>IF(AND(C23=0,D23=0),0,IF(C23&lt;901,699,1799))</f>
        <v>0</v>
      </c>
      <c r="I23" s="22">
        <f t="shared" ref="I23:I24" si="0">H23*B23</f>
        <v>0</v>
      </c>
    </row>
    <row r="24" spans="1:15" ht="15" customHeight="1" x14ac:dyDescent="0.2">
      <c r="A24" s="2">
        <v>2</v>
      </c>
      <c r="B24" s="18"/>
      <c r="C24" s="19"/>
      <c r="D24" s="19"/>
      <c r="E24" s="19"/>
      <c r="F24" s="19"/>
      <c r="G24" s="19"/>
      <c r="H24" s="20">
        <f t="shared" ref="H24:H37" si="1">IF(AND(C24=0,D24=0),0,IF(C24&lt;901,699,1799))</f>
        <v>0</v>
      </c>
      <c r="I24" s="22">
        <f t="shared" si="0"/>
        <v>0</v>
      </c>
    </row>
    <row r="25" spans="1:15" ht="15" customHeight="1" x14ac:dyDescent="0.2">
      <c r="A25" s="2">
        <v>3</v>
      </c>
      <c r="B25" s="18"/>
      <c r="C25" s="19"/>
      <c r="D25" s="19"/>
      <c r="E25" s="19"/>
      <c r="F25" s="19"/>
      <c r="G25" s="19"/>
      <c r="H25" s="20">
        <f t="shared" si="1"/>
        <v>0</v>
      </c>
      <c r="I25" s="22">
        <f t="shared" ref="I25:I37" si="2">H25*B25</f>
        <v>0</v>
      </c>
    </row>
    <row r="26" spans="1:15" ht="15" customHeight="1" x14ac:dyDescent="0.2">
      <c r="A26" s="2">
        <v>4</v>
      </c>
      <c r="B26" s="18"/>
      <c r="C26" s="19"/>
      <c r="D26" s="19"/>
      <c r="E26" s="19"/>
      <c r="F26" s="19"/>
      <c r="G26" s="19"/>
      <c r="H26" s="20">
        <f t="shared" si="1"/>
        <v>0</v>
      </c>
      <c r="I26" s="22">
        <f t="shared" si="2"/>
        <v>0</v>
      </c>
    </row>
    <row r="27" spans="1:15" ht="15" customHeight="1" x14ac:dyDescent="0.2">
      <c r="A27" s="2">
        <v>5</v>
      </c>
      <c r="B27" s="18"/>
      <c r="C27" s="19"/>
      <c r="D27" s="19"/>
      <c r="E27" s="19"/>
      <c r="F27" s="19"/>
      <c r="G27" s="19"/>
      <c r="H27" s="20">
        <f t="shared" si="1"/>
        <v>0</v>
      </c>
      <c r="I27" s="22">
        <f t="shared" si="2"/>
        <v>0</v>
      </c>
    </row>
    <row r="28" spans="1:15" ht="15" customHeight="1" x14ac:dyDescent="0.2">
      <c r="A28" s="2">
        <v>6</v>
      </c>
      <c r="B28" s="18"/>
      <c r="C28" s="19"/>
      <c r="D28" s="19"/>
      <c r="E28" s="19"/>
      <c r="F28" s="19"/>
      <c r="G28" s="19"/>
      <c r="H28" s="20">
        <f t="shared" si="1"/>
        <v>0</v>
      </c>
      <c r="I28" s="22">
        <f t="shared" si="2"/>
        <v>0</v>
      </c>
    </row>
    <row r="29" spans="1:15" ht="15" customHeight="1" x14ac:dyDescent="0.2">
      <c r="A29" s="2">
        <v>7</v>
      </c>
      <c r="B29" s="18"/>
      <c r="C29" s="19"/>
      <c r="D29" s="19"/>
      <c r="E29" s="19"/>
      <c r="F29" s="19"/>
      <c r="G29" s="19"/>
      <c r="H29" s="20">
        <f t="shared" si="1"/>
        <v>0</v>
      </c>
      <c r="I29" s="22">
        <f t="shared" si="2"/>
        <v>0</v>
      </c>
    </row>
    <row r="30" spans="1:15" ht="15" customHeight="1" x14ac:dyDescent="0.2">
      <c r="A30" s="2">
        <v>8</v>
      </c>
      <c r="B30" s="18"/>
      <c r="C30" s="19"/>
      <c r="D30" s="19"/>
      <c r="E30" s="19"/>
      <c r="F30" s="19"/>
      <c r="G30" s="19"/>
      <c r="H30" s="20">
        <f t="shared" si="1"/>
        <v>0</v>
      </c>
      <c r="I30" s="22">
        <f t="shared" si="2"/>
        <v>0</v>
      </c>
    </row>
    <row r="31" spans="1:15" ht="15" customHeight="1" x14ac:dyDescent="0.2">
      <c r="A31" s="2">
        <v>9</v>
      </c>
      <c r="B31" s="18"/>
      <c r="C31" s="19"/>
      <c r="D31" s="19"/>
      <c r="E31" s="19"/>
      <c r="F31" s="19"/>
      <c r="G31" s="19"/>
      <c r="H31" s="20">
        <f t="shared" si="1"/>
        <v>0</v>
      </c>
      <c r="I31" s="22">
        <f t="shared" si="2"/>
        <v>0</v>
      </c>
    </row>
    <row r="32" spans="1:15" ht="15" customHeight="1" x14ac:dyDescent="0.2">
      <c r="A32" s="2">
        <v>10</v>
      </c>
      <c r="B32" s="18"/>
      <c r="C32" s="19"/>
      <c r="D32" s="19"/>
      <c r="E32" s="19"/>
      <c r="F32" s="19"/>
      <c r="G32" s="19"/>
      <c r="H32" s="20">
        <f t="shared" si="1"/>
        <v>0</v>
      </c>
      <c r="I32" s="22">
        <f t="shared" si="2"/>
        <v>0</v>
      </c>
    </row>
    <row r="33" spans="1:9" ht="15" customHeight="1" x14ac:dyDescent="0.2">
      <c r="A33" s="2">
        <v>11</v>
      </c>
      <c r="B33" s="18"/>
      <c r="C33" s="19"/>
      <c r="D33" s="19"/>
      <c r="E33" s="19"/>
      <c r="F33" s="19"/>
      <c r="G33" s="19"/>
      <c r="H33" s="20">
        <f t="shared" si="1"/>
        <v>0</v>
      </c>
      <c r="I33" s="22">
        <f t="shared" si="2"/>
        <v>0</v>
      </c>
    </row>
    <row r="34" spans="1:9" ht="15" customHeight="1" x14ac:dyDescent="0.2">
      <c r="A34" s="2">
        <v>12</v>
      </c>
      <c r="B34" s="18"/>
      <c r="C34" s="19"/>
      <c r="D34" s="19"/>
      <c r="E34" s="19"/>
      <c r="F34" s="19"/>
      <c r="G34" s="19"/>
      <c r="H34" s="20">
        <f t="shared" si="1"/>
        <v>0</v>
      </c>
      <c r="I34" s="22">
        <f t="shared" si="2"/>
        <v>0</v>
      </c>
    </row>
    <row r="35" spans="1:9" ht="15" customHeight="1" x14ac:dyDescent="0.2">
      <c r="A35" s="2">
        <v>13</v>
      </c>
      <c r="B35" s="18"/>
      <c r="C35" s="19"/>
      <c r="D35" s="19"/>
      <c r="E35" s="19"/>
      <c r="F35" s="19"/>
      <c r="G35" s="19"/>
      <c r="H35" s="20">
        <f t="shared" si="1"/>
        <v>0</v>
      </c>
      <c r="I35" s="22">
        <f t="shared" si="2"/>
        <v>0</v>
      </c>
    </row>
    <row r="36" spans="1:9" ht="15" customHeight="1" x14ac:dyDescent="0.2">
      <c r="A36" s="2">
        <v>14</v>
      </c>
      <c r="B36" s="18"/>
      <c r="C36" s="19"/>
      <c r="D36" s="19"/>
      <c r="E36" s="19"/>
      <c r="F36" s="19"/>
      <c r="G36" s="19"/>
      <c r="H36" s="20">
        <f t="shared" si="1"/>
        <v>0</v>
      </c>
      <c r="I36" s="22">
        <f t="shared" si="2"/>
        <v>0</v>
      </c>
    </row>
    <row r="37" spans="1:9" ht="15" customHeight="1" x14ac:dyDescent="0.2">
      <c r="A37" s="2">
        <v>15</v>
      </c>
      <c r="B37" s="18"/>
      <c r="C37" s="19"/>
      <c r="D37" s="19"/>
      <c r="E37" s="19"/>
      <c r="F37" s="19"/>
      <c r="G37" s="19"/>
      <c r="H37" s="20">
        <f t="shared" si="1"/>
        <v>0</v>
      </c>
      <c r="I37" s="22">
        <f t="shared" si="2"/>
        <v>0</v>
      </c>
    </row>
    <row r="38" spans="1:9" ht="15" customHeight="1" x14ac:dyDescent="0.2">
      <c r="B38" s="79"/>
      <c r="C38" s="80"/>
      <c r="D38" s="80"/>
      <c r="E38" s="80"/>
      <c r="F38" s="80"/>
      <c r="G38" s="80"/>
      <c r="H38" s="3" t="s">
        <v>5</v>
      </c>
      <c r="I38" s="23">
        <f>SUM(I23:I37)</f>
        <v>0</v>
      </c>
    </row>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spans="1:13" ht="12" customHeight="1" x14ac:dyDescent="0.2"/>
    <row r="50" spans="1:13" ht="12" customHeight="1" x14ac:dyDescent="0.2"/>
    <row r="51" spans="1:13" ht="12" customHeight="1" x14ac:dyDescent="0.2"/>
    <row r="52" spans="1:13" ht="12" customHeight="1" x14ac:dyDescent="0.2"/>
    <row r="53" spans="1:13" ht="12" customHeight="1" x14ac:dyDescent="0.2"/>
    <row r="54" spans="1:13" ht="12" customHeight="1" x14ac:dyDescent="0.2"/>
    <row r="55" spans="1:13" ht="12" customHeight="1" x14ac:dyDescent="0.2">
      <c r="B55" s="31"/>
      <c r="M55" s="11" t="s">
        <v>13</v>
      </c>
    </row>
    <row r="56" spans="1:13" ht="15" customHeight="1" x14ac:dyDescent="0.25">
      <c r="A56" s="12"/>
      <c r="C56" s="12"/>
      <c r="D56" s="12"/>
      <c r="E56" s="12"/>
      <c r="F56" s="12"/>
    </row>
    <row r="57" spans="1:13" ht="23.25" customHeight="1" x14ac:dyDescent="0.35">
      <c r="A57" s="48"/>
      <c r="B57" s="73" t="s">
        <v>14</v>
      </c>
      <c r="C57" s="73"/>
      <c r="D57" s="73"/>
      <c r="E57" s="73"/>
      <c r="F57" s="74"/>
    </row>
    <row r="58" spans="1:13" ht="27.75" customHeight="1" x14ac:dyDescent="0.2">
      <c r="B58" s="9" t="s">
        <v>2</v>
      </c>
      <c r="C58" s="9" t="s">
        <v>10</v>
      </c>
      <c r="D58" s="9" t="s">
        <v>4</v>
      </c>
      <c r="E58" s="10" t="s">
        <v>29</v>
      </c>
      <c r="F58" s="13" t="s">
        <v>5</v>
      </c>
      <c r="G58" s="14"/>
    </row>
    <row r="59" spans="1:13" ht="15" customHeight="1" x14ac:dyDescent="0.2">
      <c r="A59" s="2">
        <v>1</v>
      </c>
      <c r="B59" s="18"/>
      <c r="C59" s="19"/>
      <c r="D59" s="19"/>
      <c r="E59" s="20">
        <f>IF(AND(D59=0,C59=0),0,399)</f>
        <v>0</v>
      </c>
      <c r="F59" s="21">
        <f t="shared" ref="F59:F80" si="3">B59*E59</f>
        <v>0</v>
      </c>
      <c r="G59" s="14"/>
    </row>
    <row r="60" spans="1:13" ht="15" customHeight="1" x14ac:dyDescent="0.2">
      <c r="A60" s="2">
        <v>2</v>
      </c>
      <c r="B60" s="18"/>
      <c r="C60" s="19"/>
      <c r="D60" s="19"/>
      <c r="E60" s="20">
        <f t="shared" ref="E60:E80" si="4">IF(AND(D60=0,C60=0),0,399)</f>
        <v>0</v>
      </c>
      <c r="F60" s="21">
        <f t="shared" si="3"/>
        <v>0</v>
      </c>
      <c r="G60" s="14"/>
    </row>
    <row r="61" spans="1:13" ht="15" customHeight="1" x14ac:dyDescent="0.2">
      <c r="A61" s="2">
        <v>3</v>
      </c>
      <c r="B61" s="18"/>
      <c r="C61" s="19"/>
      <c r="D61" s="19"/>
      <c r="E61" s="20">
        <f t="shared" si="4"/>
        <v>0</v>
      </c>
      <c r="F61" s="21">
        <f t="shared" si="3"/>
        <v>0</v>
      </c>
      <c r="G61" s="14"/>
    </row>
    <row r="62" spans="1:13" ht="15" customHeight="1" x14ac:dyDescent="0.2">
      <c r="A62" s="2">
        <v>4</v>
      </c>
      <c r="B62" s="18"/>
      <c r="C62" s="19"/>
      <c r="D62" s="19"/>
      <c r="E62" s="20">
        <f t="shared" si="4"/>
        <v>0</v>
      </c>
      <c r="F62" s="21">
        <f t="shared" si="3"/>
        <v>0</v>
      </c>
      <c r="G62" s="14"/>
    </row>
    <row r="63" spans="1:13" ht="15" customHeight="1" x14ac:dyDescent="0.2">
      <c r="A63" s="2">
        <v>5</v>
      </c>
      <c r="B63" s="18"/>
      <c r="C63" s="19"/>
      <c r="D63" s="19"/>
      <c r="E63" s="20">
        <f t="shared" si="4"/>
        <v>0</v>
      </c>
      <c r="F63" s="21">
        <f t="shared" si="3"/>
        <v>0</v>
      </c>
      <c r="G63" s="14"/>
    </row>
    <row r="64" spans="1:13" ht="15" customHeight="1" x14ac:dyDescent="0.2">
      <c r="A64" s="2">
        <v>6</v>
      </c>
      <c r="B64" s="18"/>
      <c r="C64" s="19"/>
      <c r="D64" s="19"/>
      <c r="E64" s="20">
        <f t="shared" si="4"/>
        <v>0</v>
      </c>
      <c r="F64" s="21">
        <f t="shared" si="3"/>
        <v>0</v>
      </c>
      <c r="G64" s="14"/>
    </row>
    <row r="65" spans="1:7" ht="15" customHeight="1" x14ac:dyDescent="0.2">
      <c r="A65" s="2">
        <v>7</v>
      </c>
      <c r="B65" s="18"/>
      <c r="C65" s="19"/>
      <c r="D65" s="19"/>
      <c r="E65" s="20">
        <f t="shared" si="4"/>
        <v>0</v>
      </c>
      <c r="F65" s="21">
        <f t="shared" si="3"/>
        <v>0</v>
      </c>
      <c r="G65" s="14"/>
    </row>
    <row r="66" spans="1:7" ht="15" customHeight="1" x14ac:dyDescent="0.2">
      <c r="A66" s="2">
        <v>8</v>
      </c>
      <c r="B66" s="18"/>
      <c r="C66" s="19"/>
      <c r="D66" s="19"/>
      <c r="E66" s="20">
        <f t="shared" si="4"/>
        <v>0</v>
      </c>
      <c r="F66" s="21">
        <f t="shared" si="3"/>
        <v>0</v>
      </c>
      <c r="G66" s="14"/>
    </row>
    <row r="67" spans="1:7" ht="15" customHeight="1" x14ac:dyDescent="0.2">
      <c r="A67" s="2">
        <v>9</v>
      </c>
      <c r="B67" s="18"/>
      <c r="C67" s="19"/>
      <c r="D67" s="19"/>
      <c r="E67" s="20">
        <f t="shared" si="4"/>
        <v>0</v>
      </c>
      <c r="F67" s="21">
        <f t="shared" si="3"/>
        <v>0</v>
      </c>
      <c r="G67" s="14"/>
    </row>
    <row r="68" spans="1:7" ht="15" customHeight="1" x14ac:dyDescent="0.2">
      <c r="A68" s="2">
        <v>10</v>
      </c>
      <c r="B68" s="18"/>
      <c r="C68" s="19"/>
      <c r="D68" s="19"/>
      <c r="E68" s="20">
        <f t="shared" si="4"/>
        <v>0</v>
      </c>
      <c r="F68" s="21">
        <f t="shared" si="3"/>
        <v>0</v>
      </c>
      <c r="G68" s="14"/>
    </row>
    <row r="69" spans="1:7" ht="15" customHeight="1" x14ac:dyDescent="0.2">
      <c r="A69" s="2">
        <v>11</v>
      </c>
      <c r="B69" s="18"/>
      <c r="C69" s="19"/>
      <c r="D69" s="19"/>
      <c r="E69" s="20">
        <f t="shared" si="4"/>
        <v>0</v>
      </c>
      <c r="F69" s="21">
        <f t="shared" si="3"/>
        <v>0</v>
      </c>
      <c r="G69" s="14"/>
    </row>
    <row r="70" spans="1:7" ht="15" customHeight="1" x14ac:dyDescent="0.2">
      <c r="A70" s="2">
        <v>12</v>
      </c>
      <c r="B70" s="18"/>
      <c r="C70" s="19"/>
      <c r="D70" s="19"/>
      <c r="E70" s="20">
        <f t="shared" si="4"/>
        <v>0</v>
      </c>
      <c r="F70" s="21">
        <f t="shared" si="3"/>
        <v>0</v>
      </c>
      <c r="G70" s="14"/>
    </row>
    <row r="71" spans="1:7" ht="15" customHeight="1" x14ac:dyDescent="0.2">
      <c r="A71" s="2">
        <v>13</v>
      </c>
      <c r="B71" s="18"/>
      <c r="C71" s="19"/>
      <c r="D71" s="19"/>
      <c r="E71" s="20">
        <f t="shared" si="4"/>
        <v>0</v>
      </c>
      <c r="F71" s="21">
        <f t="shared" si="3"/>
        <v>0</v>
      </c>
      <c r="G71" s="14"/>
    </row>
    <row r="72" spans="1:7" ht="15" customHeight="1" x14ac:dyDescent="0.2">
      <c r="A72" s="2">
        <v>14</v>
      </c>
      <c r="B72" s="18"/>
      <c r="C72" s="19"/>
      <c r="D72" s="19"/>
      <c r="E72" s="20">
        <f t="shared" si="4"/>
        <v>0</v>
      </c>
      <c r="F72" s="21">
        <f t="shared" si="3"/>
        <v>0</v>
      </c>
      <c r="G72" s="14"/>
    </row>
    <row r="73" spans="1:7" ht="15" customHeight="1" x14ac:dyDescent="0.2">
      <c r="A73" s="2">
        <v>15</v>
      </c>
      <c r="B73" s="18"/>
      <c r="C73" s="19"/>
      <c r="D73" s="19"/>
      <c r="E73" s="20">
        <f t="shared" si="4"/>
        <v>0</v>
      </c>
      <c r="F73" s="21">
        <f t="shared" si="3"/>
        <v>0</v>
      </c>
      <c r="G73" s="14"/>
    </row>
    <row r="74" spans="1:7" ht="15" customHeight="1" x14ac:dyDescent="0.2">
      <c r="A74" s="2">
        <v>16</v>
      </c>
      <c r="B74" s="18"/>
      <c r="C74" s="19"/>
      <c r="D74" s="19"/>
      <c r="E74" s="20">
        <f t="shared" si="4"/>
        <v>0</v>
      </c>
      <c r="F74" s="21">
        <f t="shared" si="3"/>
        <v>0</v>
      </c>
      <c r="G74" s="14"/>
    </row>
    <row r="75" spans="1:7" ht="15" customHeight="1" x14ac:dyDescent="0.2">
      <c r="A75" s="2">
        <v>17</v>
      </c>
      <c r="B75" s="18"/>
      <c r="C75" s="19"/>
      <c r="D75" s="19"/>
      <c r="E75" s="20">
        <f t="shared" si="4"/>
        <v>0</v>
      </c>
      <c r="F75" s="21">
        <f t="shared" si="3"/>
        <v>0</v>
      </c>
      <c r="G75" s="14"/>
    </row>
    <row r="76" spans="1:7" ht="15" customHeight="1" x14ac:dyDescent="0.2">
      <c r="A76" s="2">
        <v>18</v>
      </c>
      <c r="B76" s="18"/>
      <c r="C76" s="19"/>
      <c r="D76" s="19"/>
      <c r="E76" s="20">
        <f t="shared" si="4"/>
        <v>0</v>
      </c>
      <c r="F76" s="21">
        <f t="shared" si="3"/>
        <v>0</v>
      </c>
      <c r="G76" s="14"/>
    </row>
    <row r="77" spans="1:7" ht="15" customHeight="1" x14ac:dyDescent="0.2">
      <c r="A77" s="2">
        <v>19</v>
      </c>
      <c r="B77" s="18"/>
      <c r="C77" s="19"/>
      <c r="D77" s="19"/>
      <c r="E77" s="20">
        <f t="shared" si="4"/>
        <v>0</v>
      </c>
      <c r="F77" s="21">
        <f t="shared" si="3"/>
        <v>0</v>
      </c>
      <c r="G77" s="14"/>
    </row>
    <row r="78" spans="1:7" ht="15" customHeight="1" x14ac:dyDescent="0.2">
      <c r="A78" s="2">
        <v>20</v>
      </c>
      <c r="B78" s="18"/>
      <c r="C78" s="19"/>
      <c r="D78" s="19"/>
      <c r="E78" s="20">
        <f t="shared" si="4"/>
        <v>0</v>
      </c>
      <c r="F78" s="21">
        <f t="shared" si="3"/>
        <v>0</v>
      </c>
      <c r="G78" s="14"/>
    </row>
    <row r="79" spans="1:7" ht="15" customHeight="1" x14ac:dyDescent="0.2">
      <c r="A79" s="2">
        <v>21</v>
      </c>
      <c r="B79" s="18"/>
      <c r="C79" s="19"/>
      <c r="D79" s="19"/>
      <c r="E79" s="20">
        <f t="shared" si="4"/>
        <v>0</v>
      </c>
      <c r="F79" s="21">
        <f t="shared" si="3"/>
        <v>0</v>
      </c>
      <c r="G79" s="14"/>
    </row>
    <row r="80" spans="1:7" ht="15" customHeight="1" x14ac:dyDescent="0.2">
      <c r="A80" s="2">
        <v>22</v>
      </c>
      <c r="B80" s="18"/>
      <c r="C80" s="19"/>
      <c r="D80" s="19"/>
      <c r="E80" s="20">
        <f t="shared" si="4"/>
        <v>0</v>
      </c>
      <c r="F80" s="21">
        <f t="shared" si="3"/>
        <v>0</v>
      </c>
      <c r="G80" s="14"/>
    </row>
    <row r="81" spans="1:10" ht="15" customHeight="1" x14ac:dyDescent="0.2">
      <c r="E81" s="3" t="s">
        <v>5</v>
      </c>
      <c r="F81" s="20">
        <f>SUM(F59:F80)</f>
        <v>0</v>
      </c>
    </row>
    <row r="82" spans="1:10" ht="15" customHeight="1" x14ac:dyDescent="0.2">
      <c r="E82" s="3"/>
    </row>
    <row r="83" spans="1:10" ht="15" customHeight="1" x14ac:dyDescent="0.2">
      <c r="E83" s="3"/>
    </row>
    <row r="84" spans="1:10" ht="15" customHeight="1" x14ac:dyDescent="0.25">
      <c r="A84" s="12"/>
      <c r="B84" s="12"/>
      <c r="C84" s="12"/>
      <c r="D84" s="12"/>
      <c r="E84" s="12"/>
      <c r="F84" s="12"/>
    </row>
    <row r="85" spans="1:10" ht="15" x14ac:dyDescent="0.25">
      <c r="J85" s="15"/>
    </row>
    <row r="86" spans="1:10" ht="23.25" customHeight="1" x14ac:dyDescent="0.35">
      <c r="A86" s="48"/>
      <c r="B86" s="69" t="s">
        <v>21</v>
      </c>
      <c r="C86" s="83"/>
      <c r="D86" s="83"/>
      <c r="E86" s="83"/>
      <c r="F86" s="83"/>
      <c r="G86" s="83"/>
      <c r="H86" s="83"/>
      <c r="I86" s="84"/>
      <c r="J86" s="15"/>
    </row>
    <row r="87" spans="1:10" ht="27.75" customHeight="1" x14ac:dyDescent="0.25">
      <c r="A87" s="12"/>
      <c r="B87" s="34" t="s">
        <v>2</v>
      </c>
      <c r="C87" s="34" t="s">
        <v>3</v>
      </c>
      <c r="D87" s="34" t="s">
        <v>4</v>
      </c>
      <c r="E87" s="85" t="s">
        <v>22</v>
      </c>
      <c r="F87" s="72"/>
      <c r="G87" s="35" t="s">
        <v>23</v>
      </c>
      <c r="H87" s="34" t="s">
        <v>32</v>
      </c>
      <c r="I87" s="34" t="s">
        <v>5</v>
      </c>
      <c r="J87" s="15"/>
    </row>
    <row r="88" spans="1:10" ht="15" customHeight="1" x14ac:dyDescent="0.25">
      <c r="A88" s="2">
        <v>1</v>
      </c>
      <c r="B88" s="36"/>
      <c r="C88" s="36"/>
      <c r="D88" s="36"/>
      <c r="E88" s="37"/>
      <c r="F88" s="38"/>
      <c r="G88" s="36"/>
      <c r="H88" s="39">
        <f>IF(AND(C88=0,D88=0),0,3599)</f>
        <v>0</v>
      </c>
      <c r="I88" s="40">
        <f>B88*H88</f>
        <v>0</v>
      </c>
      <c r="J88" s="15"/>
    </row>
    <row r="89" spans="1:10" ht="15" customHeight="1" x14ac:dyDescent="0.25">
      <c r="A89" s="2">
        <v>2</v>
      </c>
      <c r="B89" s="18"/>
      <c r="C89" s="19"/>
      <c r="D89" s="19"/>
      <c r="E89" s="41"/>
      <c r="F89" s="42"/>
      <c r="G89" s="19"/>
      <c r="H89" s="39">
        <f>IF(AND(C89=0,D89=0),0,3599)</f>
        <v>0</v>
      </c>
      <c r="I89" s="40">
        <f>B89*H89</f>
        <v>0</v>
      </c>
      <c r="J89" s="15"/>
    </row>
    <row r="90" spans="1:10" ht="15" customHeight="1" x14ac:dyDescent="0.25">
      <c r="B90" s="12"/>
      <c r="C90" s="12"/>
      <c r="H90" s="16" t="s">
        <v>5</v>
      </c>
      <c r="I90" s="20">
        <f>SUM(I88:I89)</f>
        <v>0</v>
      </c>
      <c r="J90" s="15"/>
    </row>
    <row r="91" spans="1:10" ht="23.25" customHeight="1" x14ac:dyDescent="0.25">
      <c r="I91" s="15"/>
      <c r="J91" s="15"/>
    </row>
    <row r="92" spans="1:10" ht="23.25" customHeight="1" x14ac:dyDescent="0.35">
      <c r="A92" s="48"/>
      <c r="B92" s="69" t="s">
        <v>24</v>
      </c>
      <c r="C92" s="69"/>
      <c r="D92" s="69"/>
      <c r="E92" s="69"/>
      <c r="F92" s="69"/>
      <c r="G92" s="69"/>
      <c r="H92" s="70"/>
      <c r="I92" s="15"/>
      <c r="J92" s="15"/>
    </row>
    <row r="93" spans="1:10" ht="27.75" customHeight="1" x14ac:dyDescent="0.25">
      <c r="B93" s="9" t="s">
        <v>2</v>
      </c>
      <c r="C93" s="9" t="s">
        <v>9</v>
      </c>
      <c r="D93" s="9" t="s">
        <v>25</v>
      </c>
      <c r="E93" s="10" t="s">
        <v>26</v>
      </c>
      <c r="F93" s="35" t="s">
        <v>27</v>
      </c>
      <c r="G93" s="9" t="s">
        <v>33</v>
      </c>
      <c r="H93" s="9" t="s">
        <v>5</v>
      </c>
      <c r="I93" s="15"/>
      <c r="J93" s="15"/>
    </row>
    <row r="94" spans="1:10" ht="15" x14ac:dyDescent="0.25">
      <c r="A94" s="2">
        <v>1</v>
      </c>
      <c r="B94" s="43"/>
      <c r="C94" s="43"/>
      <c r="D94" s="43"/>
      <c r="E94" s="44"/>
      <c r="F94" s="18"/>
      <c r="G94" s="20">
        <f>IF(AND(C94=0,D94=0),0,4299)</f>
        <v>0</v>
      </c>
      <c r="H94" s="23">
        <f>B94*G94</f>
        <v>0</v>
      </c>
      <c r="I94" s="12"/>
      <c r="J94" s="15"/>
    </row>
    <row r="95" spans="1:10" ht="15" customHeight="1" x14ac:dyDescent="0.25">
      <c r="A95" s="2">
        <v>2</v>
      </c>
      <c r="B95" s="43"/>
      <c r="C95" s="43"/>
      <c r="D95" s="43"/>
      <c r="E95" s="44"/>
      <c r="F95" s="18"/>
      <c r="G95" s="20">
        <f t="shared" ref="G95:G97" si="5">IF(AND(C95=0,D95=0),0,4299)</f>
        <v>0</v>
      </c>
      <c r="H95" s="23">
        <f>B95*G95</f>
        <v>0</v>
      </c>
      <c r="I95" s="12"/>
      <c r="J95" s="15"/>
    </row>
    <row r="96" spans="1:10" ht="15" customHeight="1" x14ac:dyDescent="0.25">
      <c r="A96" s="2">
        <v>3</v>
      </c>
      <c r="B96" s="18"/>
      <c r="C96" s="19"/>
      <c r="D96" s="19"/>
      <c r="E96" s="41"/>
      <c r="F96" s="18"/>
      <c r="G96" s="20">
        <f t="shared" si="5"/>
        <v>0</v>
      </c>
      <c r="H96" s="23">
        <f>B96*G96</f>
        <v>0</v>
      </c>
      <c r="I96" s="12"/>
      <c r="J96" s="15"/>
    </row>
    <row r="97" spans="1:13" ht="15" customHeight="1" x14ac:dyDescent="0.25">
      <c r="A97" s="2">
        <v>4</v>
      </c>
      <c r="B97" s="18"/>
      <c r="C97" s="19"/>
      <c r="D97" s="19"/>
      <c r="E97" s="41"/>
      <c r="F97" s="18"/>
      <c r="G97" s="20">
        <f t="shared" si="5"/>
        <v>0</v>
      </c>
      <c r="H97" s="23">
        <f>B97*G97</f>
        <v>0</v>
      </c>
      <c r="I97" s="12"/>
      <c r="J97" s="15"/>
    </row>
    <row r="98" spans="1:13" ht="15" customHeight="1" x14ac:dyDescent="0.25">
      <c r="A98" s="12"/>
      <c r="B98" s="12"/>
      <c r="C98" s="45"/>
      <c r="F98" s="46"/>
      <c r="G98" s="3" t="s">
        <v>5</v>
      </c>
      <c r="H98" s="22">
        <f>SUM(H94:H97)</f>
        <v>0</v>
      </c>
      <c r="I98" s="12"/>
      <c r="J98" s="17"/>
    </row>
    <row r="99" spans="1:13" ht="15" customHeight="1" x14ac:dyDescent="0.25">
      <c r="B99" s="12"/>
      <c r="C99" s="12"/>
      <c r="D99" s="12"/>
      <c r="E99" s="12"/>
      <c r="F99" s="12"/>
      <c r="G99" s="12"/>
      <c r="H99" s="12"/>
      <c r="I99" s="12"/>
      <c r="J99" s="12"/>
    </row>
    <row r="100" spans="1:13" ht="15" customHeight="1" x14ac:dyDescent="0.2"/>
    <row r="101" spans="1:13" ht="15" customHeight="1" x14ac:dyDescent="0.2"/>
    <row r="102" spans="1:13" ht="15" customHeight="1" x14ac:dyDescent="0.2">
      <c r="B102" s="31"/>
      <c r="M102" s="11" t="s">
        <v>11</v>
      </c>
    </row>
    <row r="103" spans="1:13" ht="43.5" customHeight="1" x14ac:dyDescent="0.35">
      <c r="A103" s="48"/>
      <c r="B103" s="67" t="s">
        <v>19</v>
      </c>
      <c r="C103" s="67"/>
      <c r="D103" s="67"/>
      <c r="E103" s="67"/>
      <c r="F103" s="68"/>
    </row>
    <row r="104" spans="1:13" ht="27.75" customHeight="1" x14ac:dyDescent="0.25">
      <c r="A104" s="12"/>
      <c r="B104" s="9" t="s">
        <v>2</v>
      </c>
      <c r="C104" s="9" t="s">
        <v>8</v>
      </c>
      <c r="D104" s="9" t="s">
        <v>9</v>
      </c>
      <c r="E104" s="10" t="s">
        <v>34</v>
      </c>
      <c r="F104" s="13" t="s">
        <v>5</v>
      </c>
      <c r="G104" s="14"/>
    </row>
    <row r="105" spans="1:13" ht="15" customHeight="1" x14ac:dyDescent="0.2">
      <c r="A105" s="2">
        <v>1</v>
      </c>
      <c r="B105" s="18"/>
      <c r="C105" s="19"/>
      <c r="D105" s="19"/>
      <c r="E105" s="20">
        <f>IF(AND(C105=0,D105=0),0,IF(AND(C105&lt;1001,D105&lt;351),399,IF(C105&lt;1001,499,IF(D105&lt;351,1199,1799))))</f>
        <v>0</v>
      </c>
      <c r="F105" s="21">
        <f t="shared" ref="F105:F125" si="6">B105*E105</f>
        <v>0</v>
      </c>
      <c r="G105" s="14"/>
    </row>
    <row r="106" spans="1:13" ht="15" customHeight="1" x14ac:dyDescent="0.2">
      <c r="A106" s="2">
        <v>2</v>
      </c>
      <c r="B106" s="18"/>
      <c r="C106" s="19"/>
      <c r="D106" s="19"/>
      <c r="E106" s="20">
        <f t="shared" ref="E106:E125" si="7">IF(AND(C106=0,D106=0),0,IF(AND(C106&lt;1001,D106&lt;351),399,IF(C106&lt;1001,499,IF(D106&lt;351,1199,1799))))</f>
        <v>0</v>
      </c>
      <c r="F106" s="21">
        <f t="shared" si="6"/>
        <v>0</v>
      </c>
      <c r="G106" s="14"/>
    </row>
    <row r="107" spans="1:13" ht="15" customHeight="1" x14ac:dyDescent="0.2">
      <c r="A107" s="2">
        <v>3</v>
      </c>
      <c r="B107" s="18"/>
      <c r="C107" s="19"/>
      <c r="D107" s="19"/>
      <c r="E107" s="20">
        <f t="shared" si="7"/>
        <v>0</v>
      </c>
      <c r="F107" s="21">
        <f t="shared" si="6"/>
        <v>0</v>
      </c>
      <c r="G107" s="14"/>
    </row>
    <row r="108" spans="1:13" ht="15" customHeight="1" x14ac:dyDescent="0.2">
      <c r="A108" s="2">
        <v>4</v>
      </c>
      <c r="B108" s="18"/>
      <c r="C108" s="19"/>
      <c r="D108" s="19"/>
      <c r="E108" s="20">
        <f t="shared" si="7"/>
        <v>0</v>
      </c>
      <c r="F108" s="21">
        <f t="shared" si="6"/>
        <v>0</v>
      </c>
      <c r="G108" s="14"/>
    </row>
    <row r="109" spans="1:13" ht="15" customHeight="1" x14ac:dyDescent="0.2">
      <c r="A109" s="2">
        <v>5</v>
      </c>
      <c r="B109" s="18"/>
      <c r="C109" s="19"/>
      <c r="D109" s="19"/>
      <c r="E109" s="20">
        <f t="shared" si="7"/>
        <v>0</v>
      </c>
      <c r="F109" s="21">
        <f t="shared" si="6"/>
        <v>0</v>
      </c>
      <c r="G109" s="14"/>
    </row>
    <row r="110" spans="1:13" ht="15" customHeight="1" x14ac:dyDescent="0.2">
      <c r="A110" s="2">
        <v>6</v>
      </c>
      <c r="B110" s="18"/>
      <c r="C110" s="19"/>
      <c r="D110" s="19"/>
      <c r="E110" s="20">
        <f t="shared" si="7"/>
        <v>0</v>
      </c>
      <c r="F110" s="21">
        <f t="shared" si="6"/>
        <v>0</v>
      </c>
      <c r="G110" s="14"/>
    </row>
    <row r="111" spans="1:13" ht="15" customHeight="1" x14ac:dyDescent="0.2">
      <c r="A111" s="2">
        <v>7</v>
      </c>
      <c r="B111" s="18"/>
      <c r="C111" s="19"/>
      <c r="D111" s="19"/>
      <c r="E111" s="20">
        <f t="shared" si="7"/>
        <v>0</v>
      </c>
      <c r="F111" s="21">
        <f t="shared" si="6"/>
        <v>0</v>
      </c>
      <c r="G111" s="14"/>
    </row>
    <row r="112" spans="1:13" ht="15" customHeight="1" x14ac:dyDescent="0.2">
      <c r="A112" s="2">
        <v>8</v>
      </c>
      <c r="B112" s="18"/>
      <c r="C112" s="19"/>
      <c r="D112" s="19"/>
      <c r="E112" s="20">
        <f t="shared" si="7"/>
        <v>0</v>
      </c>
      <c r="F112" s="21">
        <f t="shared" si="6"/>
        <v>0</v>
      </c>
      <c r="G112" s="14"/>
    </row>
    <row r="113" spans="1:7" ht="15" customHeight="1" x14ac:dyDescent="0.2">
      <c r="A113" s="2">
        <v>9</v>
      </c>
      <c r="B113" s="18"/>
      <c r="C113" s="19"/>
      <c r="D113" s="19"/>
      <c r="E113" s="20">
        <f t="shared" si="7"/>
        <v>0</v>
      </c>
      <c r="F113" s="21">
        <f t="shared" si="6"/>
        <v>0</v>
      </c>
      <c r="G113" s="14"/>
    </row>
    <row r="114" spans="1:7" ht="15" customHeight="1" x14ac:dyDescent="0.2">
      <c r="A114" s="2">
        <v>10</v>
      </c>
      <c r="B114" s="18"/>
      <c r="C114" s="19"/>
      <c r="D114" s="19"/>
      <c r="E114" s="20">
        <f t="shared" si="7"/>
        <v>0</v>
      </c>
      <c r="F114" s="21">
        <f t="shared" si="6"/>
        <v>0</v>
      </c>
      <c r="G114" s="14"/>
    </row>
    <row r="115" spans="1:7" ht="15" customHeight="1" x14ac:dyDescent="0.2">
      <c r="A115" s="2">
        <v>11</v>
      </c>
      <c r="B115" s="18"/>
      <c r="C115" s="19"/>
      <c r="D115" s="19"/>
      <c r="E115" s="20">
        <f t="shared" si="7"/>
        <v>0</v>
      </c>
      <c r="F115" s="21">
        <f t="shared" si="6"/>
        <v>0</v>
      </c>
      <c r="G115" s="14"/>
    </row>
    <row r="116" spans="1:7" ht="15" customHeight="1" x14ac:dyDescent="0.2">
      <c r="A116" s="2">
        <v>12</v>
      </c>
      <c r="B116" s="18"/>
      <c r="C116" s="19"/>
      <c r="D116" s="19"/>
      <c r="E116" s="20">
        <f t="shared" si="7"/>
        <v>0</v>
      </c>
      <c r="F116" s="21">
        <f t="shared" si="6"/>
        <v>0</v>
      </c>
      <c r="G116" s="14"/>
    </row>
    <row r="117" spans="1:7" ht="15" customHeight="1" x14ac:dyDescent="0.2">
      <c r="A117" s="2">
        <v>13</v>
      </c>
      <c r="B117" s="18"/>
      <c r="C117" s="19"/>
      <c r="D117" s="19"/>
      <c r="E117" s="20">
        <f t="shared" si="7"/>
        <v>0</v>
      </c>
      <c r="F117" s="21">
        <f t="shared" si="6"/>
        <v>0</v>
      </c>
      <c r="G117" s="14"/>
    </row>
    <row r="118" spans="1:7" ht="15" customHeight="1" x14ac:dyDescent="0.2">
      <c r="A118" s="2">
        <v>14</v>
      </c>
      <c r="B118" s="18"/>
      <c r="C118" s="19"/>
      <c r="D118" s="19"/>
      <c r="E118" s="20">
        <f t="shared" si="7"/>
        <v>0</v>
      </c>
      <c r="F118" s="21">
        <f t="shared" si="6"/>
        <v>0</v>
      </c>
      <c r="G118" s="14"/>
    </row>
    <row r="119" spans="1:7" ht="15" customHeight="1" x14ac:dyDescent="0.2">
      <c r="A119" s="2">
        <v>15</v>
      </c>
      <c r="B119" s="18"/>
      <c r="C119" s="19"/>
      <c r="D119" s="19"/>
      <c r="E119" s="20">
        <f t="shared" si="7"/>
        <v>0</v>
      </c>
      <c r="F119" s="21">
        <f t="shared" si="6"/>
        <v>0</v>
      </c>
      <c r="G119" s="14"/>
    </row>
    <row r="120" spans="1:7" ht="15" customHeight="1" x14ac:dyDescent="0.2">
      <c r="A120" s="2">
        <v>16</v>
      </c>
      <c r="B120" s="18"/>
      <c r="C120" s="19"/>
      <c r="D120" s="19"/>
      <c r="E120" s="20">
        <f t="shared" si="7"/>
        <v>0</v>
      </c>
      <c r="F120" s="21">
        <f t="shared" si="6"/>
        <v>0</v>
      </c>
      <c r="G120" s="14"/>
    </row>
    <row r="121" spans="1:7" ht="15" customHeight="1" x14ac:dyDescent="0.2">
      <c r="A121" s="2">
        <v>17</v>
      </c>
      <c r="B121" s="18"/>
      <c r="C121" s="19"/>
      <c r="D121" s="19"/>
      <c r="E121" s="20">
        <f t="shared" si="7"/>
        <v>0</v>
      </c>
      <c r="F121" s="21">
        <f t="shared" si="6"/>
        <v>0</v>
      </c>
      <c r="G121" s="14"/>
    </row>
    <row r="122" spans="1:7" ht="15" customHeight="1" x14ac:dyDescent="0.2">
      <c r="A122" s="2">
        <v>18</v>
      </c>
      <c r="B122" s="18"/>
      <c r="C122" s="19"/>
      <c r="D122" s="19"/>
      <c r="E122" s="20">
        <f t="shared" si="7"/>
        <v>0</v>
      </c>
      <c r="F122" s="21">
        <f t="shared" si="6"/>
        <v>0</v>
      </c>
      <c r="G122" s="14"/>
    </row>
    <row r="123" spans="1:7" ht="15" customHeight="1" x14ac:dyDescent="0.2">
      <c r="A123" s="2">
        <v>19</v>
      </c>
      <c r="B123" s="18"/>
      <c r="C123" s="19"/>
      <c r="D123" s="19"/>
      <c r="E123" s="20">
        <f t="shared" si="7"/>
        <v>0</v>
      </c>
      <c r="F123" s="21">
        <f t="shared" si="6"/>
        <v>0</v>
      </c>
      <c r="G123" s="14"/>
    </row>
    <row r="124" spans="1:7" ht="15" customHeight="1" x14ac:dyDescent="0.2">
      <c r="A124" s="2">
        <v>20</v>
      </c>
      <c r="B124" s="18"/>
      <c r="C124" s="19"/>
      <c r="D124" s="19"/>
      <c r="E124" s="20">
        <f t="shared" si="7"/>
        <v>0</v>
      </c>
      <c r="F124" s="21">
        <f t="shared" si="6"/>
        <v>0</v>
      </c>
      <c r="G124" s="14"/>
    </row>
    <row r="125" spans="1:7" ht="15" customHeight="1" x14ac:dyDescent="0.2">
      <c r="A125" s="2">
        <v>21</v>
      </c>
      <c r="B125" s="24"/>
      <c r="C125" s="25"/>
      <c r="D125" s="25"/>
      <c r="E125" s="20">
        <f t="shared" si="7"/>
        <v>0</v>
      </c>
      <c r="F125" s="26">
        <f t="shared" si="6"/>
        <v>0</v>
      </c>
      <c r="G125" s="14"/>
    </row>
    <row r="126" spans="1:7" ht="15" customHeight="1" x14ac:dyDescent="0.25">
      <c r="B126" s="28"/>
      <c r="C126" s="29"/>
      <c r="D126" s="29"/>
      <c r="E126" s="17" t="s">
        <v>5</v>
      </c>
      <c r="F126" s="20">
        <f>SUM(F105:F125)</f>
        <v>0</v>
      </c>
    </row>
    <row r="127" spans="1:7" ht="15" customHeight="1" x14ac:dyDescent="0.2">
      <c r="B127" s="3"/>
      <c r="C127" s="16"/>
      <c r="D127" s="16"/>
      <c r="E127" s="27"/>
      <c r="F127" s="27"/>
    </row>
    <row r="128" spans="1:7" ht="15" customHeight="1" x14ac:dyDescent="0.25">
      <c r="A128" s="48"/>
      <c r="B128" s="81" t="s">
        <v>35</v>
      </c>
      <c r="C128" s="82"/>
      <c r="D128" s="82"/>
      <c r="E128" s="82"/>
      <c r="F128" s="32">
        <f>SUM(H98,I90,F81,I38,F126)</f>
        <v>0</v>
      </c>
    </row>
    <row r="129" spans="1:6" ht="15" x14ac:dyDescent="0.25">
      <c r="A129" s="12"/>
      <c r="B129" s="75" t="s">
        <v>17</v>
      </c>
      <c r="C129" s="76"/>
      <c r="D129" s="76"/>
      <c r="E129" s="77"/>
      <c r="F129" s="33">
        <v>499</v>
      </c>
    </row>
    <row r="130" spans="1:6" ht="18" customHeight="1" x14ac:dyDescent="0.3">
      <c r="A130" s="12"/>
      <c r="B130" s="78" t="s">
        <v>18</v>
      </c>
      <c r="C130" s="78"/>
      <c r="D130" s="78"/>
      <c r="E130" s="78"/>
      <c r="F130" s="30"/>
    </row>
    <row r="131" spans="1:6" ht="15" customHeight="1" x14ac:dyDescent="0.2"/>
    <row r="132" spans="1:6" ht="15" customHeight="1" x14ac:dyDescent="0.2">
      <c r="B132" s="2" t="s">
        <v>7</v>
      </c>
    </row>
    <row r="133" spans="1:6" ht="15" customHeight="1" x14ac:dyDescent="0.2">
      <c r="B133" s="58"/>
      <c r="C133" s="59"/>
      <c r="D133" s="59"/>
      <c r="E133" s="59"/>
      <c r="F133" s="60"/>
    </row>
    <row r="134" spans="1:6" ht="15" customHeight="1" x14ac:dyDescent="0.2">
      <c r="B134" s="61"/>
      <c r="C134" s="62"/>
      <c r="D134" s="62"/>
      <c r="E134" s="62"/>
      <c r="F134" s="63"/>
    </row>
    <row r="135" spans="1:6" ht="15" customHeight="1" x14ac:dyDescent="0.2">
      <c r="B135" s="61"/>
      <c r="C135" s="62"/>
      <c r="D135" s="62"/>
      <c r="E135" s="62"/>
      <c r="F135" s="63"/>
    </row>
    <row r="136" spans="1:6" ht="15" customHeight="1" x14ac:dyDescent="0.2">
      <c r="B136" s="61"/>
      <c r="C136" s="62"/>
      <c r="D136" s="62"/>
      <c r="E136" s="62"/>
      <c r="F136" s="63"/>
    </row>
    <row r="137" spans="1:6" ht="15" customHeight="1" x14ac:dyDescent="0.2">
      <c r="B137" s="64"/>
      <c r="C137" s="65"/>
      <c r="D137" s="65"/>
      <c r="E137" s="65"/>
      <c r="F137" s="66"/>
    </row>
    <row r="138" spans="1:6" ht="15" customHeight="1" x14ac:dyDescent="0.2"/>
    <row r="139" spans="1:6" ht="15" customHeight="1" x14ac:dyDescent="0.2"/>
    <row r="140" spans="1:6" ht="15" customHeight="1" x14ac:dyDescent="0.2"/>
    <row r="141" spans="1:6" ht="15" customHeight="1" x14ac:dyDescent="0.2"/>
    <row r="142" spans="1:6" ht="15" customHeight="1" x14ac:dyDescent="0.2"/>
    <row r="143" spans="1:6" ht="15" customHeight="1" x14ac:dyDescent="0.2"/>
    <row r="144" spans="1:6" ht="15" customHeight="1" x14ac:dyDescent="0.2"/>
    <row r="145" spans="2:13" ht="15" customHeight="1" x14ac:dyDescent="0.2"/>
    <row r="146" spans="2:13" ht="15" customHeight="1" x14ac:dyDescent="0.2"/>
    <row r="147" spans="2:13" ht="15" customHeight="1" x14ac:dyDescent="0.2"/>
    <row r="148" spans="2:13" ht="15" customHeight="1" x14ac:dyDescent="0.2">
      <c r="B148" s="31"/>
      <c r="M148" s="11" t="s">
        <v>12</v>
      </c>
    </row>
    <row r="149" spans="2:13" ht="15" customHeight="1" x14ac:dyDescent="0.2">
      <c r="I149" s="57" t="s">
        <v>20</v>
      </c>
      <c r="J149" s="57"/>
      <c r="K149" s="57"/>
      <c r="L149" s="57"/>
      <c r="M149" s="57"/>
    </row>
    <row r="150" spans="2:13" ht="15" customHeight="1" x14ac:dyDescent="0.2">
      <c r="I150" s="57"/>
      <c r="J150" s="57"/>
      <c r="K150" s="57"/>
      <c r="L150" s="57"/>
      <c r="M150" s="57"/>
    </row>
    <row r="151" spans="2:13" ht="15" customHeight="1" x14ac:dyDescent="0.2"/>
    <row r="152" spans="2:13" ht="15" customHeight="1" x14ac:dyDescent="0.2"/>
    <row r="153" spans="2:13" ht="15" customHeight="1" x14ac:dyDescent="0.2"/>
    <row r="154" spans="2:13" ht="15" customHeight="1" x14ac:dyDescent="0.2"/>
    <row r="155" spans="2:13" ht="15" customHeight="1" x14ac:dyDescent="0.2"/>
    <row r="156" spans="2:13" ht="15" customHeight="1" x14ac:dyDescent="0.2"/>
    <row r="157" spans="2:13" ht="15" customHeight="1" x14ac:dyDescent="0.2"/>
    <row r="158" spans="2:13" ht="15" customHeight="1" x14ac:dyDescent="0.2"/>
    <row r="159" spans="2:13" ht="15" customHeight="1" x14ac:dyDescent="0.2"/>
    <row r="160" spans="2:13"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sheetProtection sheet="1" selectLockedCells="1"/>
  <mergeCells count="16">
    <mergeCell ref="J9:M9"/>
    <mergeCell ref="D2:K3"/>
    <mergeCell ref="I149:M150"/>
    <mergeCell ref="B133:F137"/>
    <mergeCell ref="B103:F103"/>
    <mergeCell ref="B21:I21"/>
    <mergeCell ref="F22:G22"/>
    <mergeCell ref="B57:F57"/>
    <mergeCell ref="B129:E129"/>
    <mergeCell ref="B130:E130"/>
    <mergeCell ref="B38:G38"/>
    <mergeCell ref="B128:E128"/>
    <mergeCell ref="B86:I86"/>
    <mergeCell ref="E87:F87"/>
    <mergeCell ref="B92:H92"/>
    <mergeCell ref="I7:M7"/>
  </mergeCells>
  <pageMargins left="0.23622047244094491" right="0.2362204724409449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Bestillingsliste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2022-12-14T13:03:05Z</dcterms:modified>
</cp:coreProperties>
</file>