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workbookProtection lockStructure="1"/>
  <bookViews>
    <workbookView xWindow="240" yWindow="105" windowWidth="14805" windowHeight="8010"/>
  </bookViews>
  <sheets>
    <sheet name="Bestillingsliste" sheetId="2" r:id="rId1"/>
  </sheets>
  <calcPr calcId="145621"/>
</workbook>
</file>

<file path=xl/calcChain.xml><?xml version="1.0" encoding="utf-8"?>
<calcChain xmlns="http://schemas.openxmlformats.org/spreadsheetml/2006/main">
  <c r="G130" i="2" l="1"/>
  <c r="H97" i="2" l="1"/>
  <c r="H96" i="2"/>
  <c r="H95" i="2"/>
  <c r="H94" i="2"/>
  <c r="I23" i="2"/>
  <c r="J23" i="2"/>
  <c r="I89" i="2"/>
  <c r="I88" i="2"/>
  <c r="I28" i="2" l="1"/>
  <c r="I29" i="2"/>
  <c r="I30" i="2"/>
  <c r="I31" i="2"/>
  <c r="I32" i="2"/>
  <c r="I33" i="2"/>
  <c r="I34" i="2"/>
  <c r="I35" i="2"/>
  <c r="I36" i="2"/>
  <c r="I37" i="2"/>
  <c r="I27" i="2"/>
  <c r="I26" i="2"/>
  <c r="I25" i="2"/>
  <c r="I24" i="2"/>
  <c r="F125" i="2" l="1"/>
  <c r="G125" i="2" s="1"/>
  <c r="F124" i="2"/>
  <c r="G124" i="2" s="1"/>
  <c r="F123" i="2"/>
  <c r="G123" i="2" s="1"/>
  <c r="F122" i="2"/>
  <c r="G122" i="2" s="1"/>
  <c r="F121" i="2"/>
  <c r="G121" i="2" s="1"/>
  <c r="F120" i="2"/>
  <c r="G120" i="2" s="1"/>
  <c r="F119" i="2"/>
  <c r="G119" i="2" s="1"/>
  <c r="F118" i="2"/>
  <c r="G118" i="2" s="1"/>
  <c r="F117" i="2"/>
  <c r="G117" i="2" s="1"/>
  <c r="F116" i="2"/>
  <c r="G116" i="2" s="1"/>
  <c r="F115" i="2"/>
  <c r="G115" i="2" s="1"/>
  <c r="F114" i="2"/>
  <c r="G114" i="2" s="1"/>
  <c r="F113" i="2"/>
  <c r="G113" i="2" s="1"/>
  <c r="F112" i="2"/>
  <c r="G112" i="2" s="1"/>
  <c r="F111" i="2"/>
  <c r="G111" i="2" s="1"/>
  <c r="F110" i="2"/>
  <c r="G110" i="2" s="1"/>
  <c r="F109" i="2"/>
  <c r="G109" i="2" s="1"/>
  <c r="F108" i="2"/>
  <c r="G108" i="2" s="1"/>
  <c r="F107" i="2"/>
  <c r="G107" i="2" s="1"/>
  <c r="F106" i="2"/>
  <c r="G106" i="2" s="1"/>
  <c r="I97" i="2"/>
  <c r="I96" i="2"/>
  <c r="I95" i="2"/>
  <c r="I94" i="2"/>
  <c r="J89" i="2"/>
  <c r="J88" i="2"/>
  <c r="F80" i="2"/>
  <c r="G80" i="2" s="1"/>
  <c r="F79" i="2"/>
  <c r="G79" i="2" s="1"/>
  <c r="F78" i="2"/>
  <c r="G78" i="2" s="1"/>
  <c r="F77" i="2"/>
  <c r="G77" i="2" s="1"/>
  <c r="F76" i="2"/>
  <c r="G76" i="2" s="1"/>
  <c r="F75" i="2"/>
  <c r="G75" i="2" s="1"/>
  <c r="F74" i="2"/>
  <c r="G74" i="2" s="1"/>
  <c r="F73" i="2"/>
  <c r="G73" i="2" s="1"/>
  <c r="F72" i="2"/>
  <c r="G72" i="2" s="1"/>
  <c r="F71" i="2"/>
  <c r="G71" i="2" s="1"/>
  <c r="F70" i="2"/>
  <c r="G70" i="2" s="1"/>
  <c r="F69" i="2"/>
  <c r="G69" i="2" s="1"/>
  <c r="F68" i="2"/>
  <c r="G68" i="2" s="1"/>
  <c r="F67" i="2"/>
  <c r="G67" i="2" s="1"/>
  <c r="F66" i="2"/>
  <c r="G66" i="2" s="1"/>
  <c r="F65" i="2"/>
  <c r="F64" i="2"/>
  <c r="F63" i="2"/>
  <c r="G63" i="2" s="1"/>
  <c r="F62" i="2"/>
  <c r="G62" i="2" s="1"/>
  <c r="F61" i="2"/>
  <c r="G61" i="2" s="1"/>
  <c r="F60" i="2"/>
  <c r="G60" i="2" s="1"/>
  <c r="F59" i="2"/>
  <c r="J24" i="2"/>
  <c r="J29" i="2"/>
  <c r="J90" i="2" l="1"/>
  <c r="I98" i="2"/>
  <c r="F105" i="2"/>
  <c r="G105" i="2" s="1"/>
  <c r="G126" i="2" s="1"/>
  <c r="G65" i="2" l="1"/>
  <c r="G64" i="2"/>
  <c r="G59" i="2"/>
  <c r="G81" i="2" s="1"/>
  <c r="J36" i="2" l="1"/>
  <c r="J37" i="2"/>
  <c r="J35" i="2"/>
  <c r="J34" i="2"/>
  <c r="J33" i="2"/>
  <c r="J32" i="2"/>
  <c r="J31" i="2"/>
  <c r="J30" i="2"/>
  <c r="J28" i="2"/>
  <c r="J27" i="2"/>
  <c r="J26" i="2"/>
  <c r="J25" i="2"/>
  <c r="J38" i="2" l="1"/>
  <c r="G128" i="2" s="1"/>
</calcChain>
</file>

<file path=xl/sharedStrings.xml><?xml version="1.0" encoding="utf-8"?>
<sst xmlns="http://schemas.openxmlformats.org/spreadsheetml/2006/main" count="57" uniqueCount="37">
  <si>
    <t>Navn:</t>
  </si>
  <si>
    <t>Tlf:</t>
  </si>
  <si>
    <t>Antal stk.</t>
  </si>
  <si>
    <t>Højde                   mm</t>
  </si>
  <si>
    <t>Bredde                mm</t>
  </si>
  <si>
    <t>I alt:</t>
  </si>
  <si>
    <t>Pris / stk. 200,-</t>
  </si>
  <si>
    <t>Hængselside V/H/KV/KH</t>
  </si>
  <si>
    <t>Pris / stk. 300,-/600,-</t>
  </si>
  <si>
    <t>Dækplader, sokler, tilpasninger og lyslister</t>
  </si>
  <si>
    <t>Afslutningsreol</t>
  </si>
  <si>
    <t>Antal hylder 1 eller 2</t>
  </si>
  <si>
    <t>Bestillingsliste og målevejledning</t>
  </si>
  <si>
    <t>Bemærkninger:</t>
  </si>
  <si>
    <t>Blændehøjde (se tegning) Hvis ingen: 0mm</t>
  </si>
  <si>
    <t>Antal hylder 1, 2 eller 3</t>
  </si>
  <si>
    <t>Dybde                mm</t>
  </si>
  <si>
    <t>Emhættereol</t>
  </si>
  <si>
    <t>Højde mm</t>
  </si>
  <si>
    <t>Bredde mm</t>
  </si>
  <si>
    <t>Højde   mm</t>
  </si>
  <si>
    <t>SIDE 2 AF 3</t>
  </si>
  <si>
    <t>SIDE 3 AF 3</t>
  </si>
  <si>
    <t>SIDE 1 AF 3</t>
  </si>
  <si>
    <t xml:space="preserve">  Højde          mm</t>
  </si>
  <si>
    <r>
      <rPr>
        <sz val="16"/>
        <color theme="1"/>
        <rFont val="Calibri"/>
        <family val="2"/>
        <scheme val="minor"/>
      </rPr>
      <t>Skuffefronter</t>
    </r>
    <r>
      <rPr>
        <sz val="10"/>
        <color theme="1"/>
        <rFont val="Calibri"/>
        <family val="2"/>
        <scheme val="minor"/>
      </rPr>
      <t xml:space="preserve"> </t>
    </r>
    <r>
      <rPr>
        <sz val="7"/>
        <color theme="1"/>
        <rFont val="Calibri"/>
        <family val="2"/>
        <scheme val="minor"/>
      </rPr>
      <t>Højde: Min.124mm-Max.300mm</t>
    </r>
  </si>
  <si>
    <t xml:space="preserve"> </t>
  </si>
  <si>
    <r>
      <t xml:space="preserve">Hængselboring                      </t>
    </r>
    <r>
      <rPr>
        <sz val="8"/>
        <color theme="1"/>
        <rFont val="Calibri"/>
        <family val="2"/>
        <scheme val="minor"/>
      </rPr>
      <t xml:space="preserve"> mm fra top   mm fra bund</t>
    </r>
  </si>
  <si>
    <t>Kr. 200,-/ 300,-/600,-</t>
  </si>
  <si>
    <r>
      <t>Låger</t>
    </r>
    <r>
      <rPr>
        <sz val="9"/>
        <color theme="1"/>
        <rFont val="Calibri"/>
        <family val="2"/>
        <scheme val="minor"/>
      </rPr>
      <t xml:space="preserve"> 0-900mm: kr. 300,- </t>
    </r>
    <r>
      <rPr>
        <sz val="16"/>
        <color theme="1"/>
        <rFont val="Calibri"/>
        <family val="2"/>
        <scheme val="minor"/>
      </rPr>
      <t>Højlåger</t>
    </r>
    <r>
      <rPr>
        <sz val="9"/>
        <color theme="1"/>
        <rFont val="Calibri"/>
        <family val="2"/>
        <scheme val="minor"/>
      </rPr>
      <t xml:space="preserve"> 900-2400mm: kr. 600,- </t>
    </r>
    <r>
      <rPr>
        <sz val="7"/>
        <color theme="1"/>
        <rFont val="Calibri"/>
        <family val="2"/>
        <scheme val="minor"/>
      </rPr>
      <t>Max.bredde 800mm</t>
    </r>
  </si>
  <si>
    <t>Pris / stk. 1800,-</t>
  </si>
  <si>
    <t>version 2</t>
  </si>
  <si>
    <t>Produktionsstart og levering:</t>
  </si>
  <si>
    <t>TOTAL:</t>
  </si>
  <si>
    <t>Total eksklusiv prod.start og levering:</t>
  </si>
  <si>
    <t>Bemærk produktionsstart og levering: Kr. 449,-</t>
  </si>
  <si>
    <t>version 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</si>
</sst>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44" formatCode="_ &quot;kr.&quot;\ * #,##0.00_ ;_ &quot;kr.&quot;\ * \-#,##0.00_ ;_ &quot;kr.&quot;\ * &quot;-&quot;??_ ;_ @_ "/>
    <numFmt numFmtId="43" formatCode="_ * #,##0.00_ ;_ * \-#,##0.00_ ;_ * &quot;-&quot;??_ ;_ @_ "/>
  </numFmts>
  <fonts count="13" x14ac:knownFonts="1">
    <font>
      <sz val="11"/>
      <color theme="1"/>
      <name val="Calibri"/>
      <family val="2"/>
      <scheme val="minor"/>
    </font>
    <font>
      <sz val="18"/>
      <color theme="1"/>
      <name val="Calibri"/>
      <family val="2"/>
      <scheme val="minor"/>
    </font>
    <font>
      <sz val="10"/>
      <color theme="1"/>
      <name val="Calibri"/>
      <family val="2"/>
      <scheme val="minor"/>
    </font>
    <font>
      <sz val="9"/>
      <color theme="1"/>
      <name val="Calibri"/>
      <family val="2"/>
      <scheme val="minor"/>
    </font>
    <font>
      <sz val="16"/>
      <color theme="1"/>
      <name val="Calibri"/>
      <family val="2"/>
      <scheme val="minor"/>
    </font>
    <font>
      <sz val="20"/>
      <color theme="1"/>
      <name val="Calibri"/>
      <family val="2"/>
      <scheme val="minor"/>
    </font>
    <font>
      <sz val="14"/>
      <color theme="1"/>
      <name val="Calibri"/>
      <family val="2"/>
      <scheme val="minor"/>
    </font>
    <font>
      <sz val="8"/>
      <color theme="1"/>
      <name val="Calibri"/>
      <family val="2"/>
      <scheme val="minor"/>
    </font>
    <font>
      <sz val="7"/>
      <color theme="1"/>
      <name val="Calibri"/>
      <family val="2"/>
      <scheme val="minor"/>
    </font>
    <font>
      <sz val="11"/>
      <color theme="1"/>
      <name val="Calibri"/>
      <family val="2"/>
      <scheme val="minor"/>
    </font>
    <font>
      <sz val="12"/>
      <color theme="1"/>
      <name val="Calibri"/>
      <family val="2"/>
      <scheme val="minor"/>
    </font>
    <font>
      <sz val="8"/>
      <color theme="0" tint="-0.34998626667073579"/>
      <name val="Calibri"/>
      <family val="2"/>
      <scheme val="minor"/>
    </font>
    <font>
      <sz val="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s>
  <cellStyleXfs count="3">
    <xf numFmtId="0" fontId="0" fillId="0" borderId="0"/>
    <xf numFmtId="43" fontId="9" fillId="0" borderId="0" applyFont="0" applyFill="0" applyBorder="0" applyAlignment="0" applyProtection="0"/>
    <xf numFmtId="44" fontId="9" fillId="0" borderId="0" applyFont="0" applyFill="0" applyBorder="0" applyAlignment="0" applyProtection="0"/>
  </cellStyleXfs>
  <cellXfs count="93">
    <xf numFmtId="0" fontId="0" fillId="0" borderId="0" xfId="0"/>
    <xf numFmtId="0" fontId="2" fillId="2" borderId="1" xfId="0" applyFont="1" applyFill="1" applyBorder="1" applyAlignment="1" applyProtection="1">
      <alignment horizontal="left" vertical="center"/>
      <protection locked="0"/>
    </xf>
    <xf numFmtId="1" fontId="2" fillId="2" borderId="2" xfId="0" applyNumberFormat="1" applyFont="1" applyFill="1" applyBorder="1" applyAlignment="1" applyProtection="1">
      <alignment horizontal="right"/>
      <protection locked="0"/>
    </xf>
    <xf numFmtId="1" fontId="2" fillId="2" borderId="3" xfId="0" applyNumberFormat="1" applyFont="1" applyFill="1" applyBorder="1" applyAlignment="1" applyProtection="1">
      <alignment horizontal="right"/>
      <protection locked="0"/>
    </xf>
    <xf numFmtId="0" fontId="5" fillId="0" borderId="0" xfId="0" applyFont="1" applyAlignment="1" applyProtection="1">
      <alignment horizontal="left"/>
      <protection locked="0"/>
    </xf>
    <xf numFmtId="0" fontId="2" fillId="0" borderId="0" xfId="0" applyFont="1" applyProtection="1">
      <protection locked="0"/>
    </xf>
    <xf numFmtId="0" fontId="2" fillId="0" borderId="0" xfId="0" applyFont="1" applyAlignment="1" applyProtection="1">
      <alignment horizontal="right"/>
      <protection locked="0"/>
    </xf>
    <xf numFmtId="0" fontId="2" fillId="0" borderId="0" xfId="0" applyFont="1" applyAlignment="1" applyProtection="1">
      <alignment horizontal="center" wrapText="1"/>
      <protection locked="0"/>
    </xf>
    <xf numFmtId="0" fontId="4" fillId="0" borderId="0" xfId="0" applyFont="1" applyAlignment="1" applyProtection="1">
      <alignment horizontal="left"/>
      <protection locked="0"/>
    </xf>
    <xf numFmtId="0" fontId="2" fillId="0" borderId="0" xfId="0" applyFont="1" applyAlignment="1" applyProtection="1">
      <alignment horizontal="left"/>
      <protection locked="0"/>
    </xf>
    <xf numFmtId="0" fontId="2" fillId="0" borderId="0" xfId="0" applyFont="1" applyFill="1" applyBorder="1" applyAlignment="1" applyProtection="1">
      <alignment horizontal="center"/>
      <protection locked="0"/>
    </xf>
    <xf numFmtId="0" fontId="2" fillId="0" borderId="0" xfId="0" applyFont="1" applyFill="1" applyBorder="1" applyProtection="1">
      <protection locked="0"/>
    </xf>
    <xf numFmtId="0" fontId="2" fillId="0" borderId="0" xfId="0" applyFont="1" applyFill="1" applyAlignment="1" applyProtection="1">
      <alignment horizontal="right"/>
      <protection locked="0"/>
    </xf>
    <xf numFmtId="0" fontId="2" fillId="0" borderId="0" xfId="0" quotePrefix="1" applyFont="1" applyAlignment="1" applyProtection="1">
      <alignment horizontal="right"/>
      <protection locked="0"/>
    </xf>
    <xf numFmtId="0" fontId="2" fillId="0" borderId="1" xfId="0" applyFont="1" applyBorder="1" applyAlignment="1" applyProtection="1">
      <alignment horizontal="center" wrapText="1"/>
      <protection locked="0"/>
    </xf>
    <xf numFmtId="0" fontId="2" fillId="0" borderId="2" xfId="0" applyFont="1" applyBorder="1" applyAlignment="1" applyProtection="1">
      <alignment horizontal="center" wrapText="1"/>
      <protection locked="0"/>
    </xf>
    <xf numFmtId="0" fontId="2" fillId="0" borderId="0" xfId="0" applyFont="1" applyBorder="1" applyProtection="1">
      <protection locked="0"/>
    </xf>
    <xf numFmtId="0" fontId="2" fillId="0" borderId="0" xfId="0" applyFont="1" applyBorder="1" applyAlignment="1" applyProtection="1">
      <alignment horizontal="right"/>
      <protection locked="0"/>
    </xf>
    <xf numFmtId="0" fontId="7" fillId="0" borderId="0" xfId="0" applyFont="1" applyAlignment="1" applyProtection="1">
      <alignment horizontal="right"/>
      <protection locked="0"/>
    </xf>
    <xf numFmtId="0" fontId="0" fillId="0" borderId="0" xfId="0" applyProtection="1">
      <protection locked="0"/>
    </xf>
    <xf numFmtId="0" fontId="2" fillId="0" borderId="5" xfId="0" applyFont="1" applyBorder="1" applyAlignment="1" applyProtection="1">
      <alignment horizontal="center" wrapText="1"/>
      <protection locked="0"/>
    </xf>
    <xf numFmtId="0" fontId="2" fillId="0" borderId="6" xfId="0" applyFont="1" applyBorder="1" applyProtection="1">
      <protection locked="0"/>
    </xf>
    <xf numFmtId="0" fontId="0" fillId="0" borderId="0" xfId="0" applyFont="1" applyProtection="1">
      <protection locked="0"/>
    </xf>
    <xf numFmtId="1" fontId="0" fillId="0" borderId="0" xfId="0" applyNumberFormat="1" applyFont="1" applyFill="1" applyBorder="1" applyProtection="1">
      <protection locked="0"/>
    </xf>
    <xf numFmtId="0" fontId="2" fillId="0" borderId="8" xfId="0" applyFont="1" applyBorder="1" applyAlignment="1" applyProtection="1">
      <alignment horizontal="center" wrapText="1"/>
      <protection locked="0"/>
    </xf>
    <xf numFmtId="0" fontId="0" fillId="0" borderId="0" xfId="0" applyFont="1" applyBorder="1" applyProtection="1">
      <protection locked="0"/>
    </xf>
    <xf numFmtId="1" fontId="2" fillId="0" borderId="0" xfId="0" applyNumberFormat="1" applyFont="1" applyFill="1" applyBorder="1" applyAlignment="1" applyProtection="1">
      <alignment horizontal="right"/>
      <protection locked="0"/>
    </xf>
    <xf numFmtId="0" fontId="0" fillId="0" borderId="0" xfId="0" applyFont="1" applyFill="1" applyBorder="1" applyAlignment="1" applyProtection="1">
      <alignment horizontal="center" wrapText="1"/>
      <protection locked="0"/>
    </xf>
    <xf numFmtId="0" fontId="0" fillId="0" borderId="0" xfId="0" applyFont="1" applyFill="1" applyBorder="1" applyAlignment="1" applyProtection="1">
      <alignment horizontal="left" wrapText="1"/>
      <protection locked="0"/>
    </xf>
    <xf numFmtId="0" fontId="0" fillId="0" borderId="0" xfId="0" applyFont="1" applyFill="1" applyBorder="1" applyAlignment="1" applyProtection="1">
      <alignment horizontal="right"/>
      <protection locked="0"/>
    </xf>
    <xf numFmtId="0" fontId="0" fillId="0" borderId="0" xfId="0" applyFont="1" applyBorder="1" applyAlignment="1" applyProtection="1">
      <alignment horizontal="right"/>
      <protection locked="0"/>
    </xf>
    <xf numFmtId="1" fontId="2" fillId="0" borderId="1" xfId="0" applyNumberFormat="1" applyFont="1" applyBorder="1" applyProtection="1"/>
    <xf numFmtId="0" fontId="2" fillId="0" borderId="8" xfId="0" applyFont="1" applyBorder="1" applyAlignment="1" applyProtection="1">
      <alignment horizontal="right" wrapText="1"/>
    </xf>
    <xf numFmtId="0" fontId="2" fillId="0" borderId="1" xfId="0" applyFont="1" applyBorder="1" applyAlignment="1" applyProtection="1">
      <alignment horizontal="right" wrapText="1"/>
    </xf>
    <xf numFmtId="0" fontId="2" fillId="2" borderId="8" xfId="0" applyFont="1" applyFill="1" applyBorder="1" applyAlignment="1" applyProtection="1">
      <alignment horizontal="right" wrapText="1"/>
      <protection locked="0"/>
    </xf>
    <xf numFmtId="0" fontId="2" fillId="2" borderId="9" xfId="0" applyFont="1" applyFill="1" applyBorder="1" applyAlignment="1" applyProtection="1">
      <alignment horizontal="right" wrapText="1"/>
      <protection locked="0"/>
    </xf>
    <xf numFmtId="0" fontId="2" fillId="2" borderId="7" xfId="0" applyFont="1" applyFill="1" applyBorder="1" applyAlignment="1" applyProtection="1">
      <alignment horizontal="right" wrapText="1"/>
      <protection locked="0"/>
    </xf>
    <xf numFmtId="0" fontId="2" fillId="2" borderId="1" xfId="0" applyFont="1" applyFill="1" applyBorder="1" applyAlignment="1" applyProtection="1">
      <alignment horizontal="right"/>
      <protection locked="0"/>
    </xf>
    <xf numFmtId="1" fontId="2" fillId="2" borderId="1" xfId="0" applyNumberFormat="1" applyFont="1" applyFill="1" applyBorder="1" applyAlignment="1" applyProtection="1">
      <alignment horizontal="right"/>
      <protection locked="0"/>
    </xf>
    <xf numFmtId="0" fontId="2" fillId="2" borderId="1" xfId="0" applyFont="1" applyFill="1" applyBorder="1" applyAlignment="1" applyProtection="1">
      <alignment horizontal="right" wrapText="1"/>
      <protection locked="0"/>
    </xf>
    <xf numFmtId="0" fontId="2" fillId="2" borderId="2" xfId="0" applyFont="1" applyFill="1" applyBorder="1" applyAlignment="1" applyProtection="1">
      <alignment horizontal="right" wrapText="1"/>
      <protection locked="0"/>
    </xf>
    <xf numFmtId="1" fontId="2" fillId="0" borderId="1" xfId="0" applyNumberFormat="1" applyFont="1" applyBorder="1" applyAlignment="1" applyProtection="1">
      <alignment horizontal="right"/>
    </xf>
    <xf numFmtId="1" fontId="2" fillId="0" borderId="2" xfId="0" applyNumberFormat="1" applyFont="1" applyBorder="1" applyAlignment="1" applyProtection="1">
      <alignment horizontal="right"/>
    </xf>
    <xf numFmtId="0" fontId="2" fillId="0" borderId="1" xfId="0" applyFont="1" applyBorder="1" applyAlignment="1" applyProtection="1">
      <alignment horizontal="right"/>
    </xf>
    <xf numFmtId="1" fontId="2" fillId="0" borderId="1" xfId="0" applyNumberFormat="1" applyFont="1" applyFill="1" applyBorder="1" applyAlignment="1" applyProtection="1">
      <alignment horizontal="right"/>
    </xf>
    <xf numFmtId="0" fontId="2" fillId="0" borderId="1" xfId="0" applyNumberFormat="1" applyFont="1" applyBorder="1" applyAlignment="1" applyProtection="1">
      <alignment horizontal="right" wrapText="1"/>
    </xf>
    <xf numFmtId="0" fontId="2" fillId="2" borderId="2"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7" fillId="0" borderId="1" xfId="0" applyFont="1" applyBorder="1" applyAlignment="1" applyProtection="1">
      <alignment horizontal="center" wrapText="1"/>
      <protection locked="0"/>
    </xf>
    <xf numFmtId="0" fontId="2" fillId="2" borderId="10" xfId="0" applyFont="1" applyFill="1" applyBorder="1" applyAlignment="1" applyProtection="1">
      <alignment horizontal="right"/>
      <protection locked="0"/>
    </xf>
    <xf numFmtId="1" fontId="2" fillId="2" borderId="10" xfId="0" applyNumberFormat="1" applyFont="1" applyFill="1" applyBorder="1" applyAlignment="1" applyProtection="1">
      <alignment horizontal="right"/>
      <protection locked="0"/>
    </xf>
    <xf numFmtId="1" fontId="2" fillId="0" borderId="5" xfId="0" applyNumberFormat="1" applyFont="1" applyBorder="1" applyAlignment="1" applyProtection="1">
      <alignment horizontal="right"/>
    </xf>
    <xf numFmtId="1" fontId="2" fillId="0" borderId="0" xfId="0" applyNumberFormat="1" applyFont="1" applyBorder="1" applyAlignment="1" applyProtection="1">
      <alignment horizontal="right"/>
    </xf>
    <xf numFmtId="1" fontId="2" fillId="0" borderId="0" xfId="0" applyNumberFormat="1" applyFont="1" applyFill="1" applyBorder="1" applyAlignment="1" applyProtection="1">
      <alignment horizontal="right"/>
    </xf>
    <xf numFmtId="0" fontId="2" fillId="0" borderId="11" xfId="0" applyFont="1" applyFill="1" applyBorder="1" applyAlignment="1" applyProtection="1">
      <alignment horizontal="right"/>
      <protection locked="0"/>
    </xf>
    <xf numFmtId="1" fontId="2" fillId="0" borderId="11" xfId="0" applyNumberFormat="1" applyFont="1" applyFill="1" applyBorder="1" applyAlignment="1" applyProtection="1">
      <alignment horizontal="right"/>
      <protection locked="0"/>
    </xf>
    <xf numFmtId="0" fontId="2" fillId="0" borderId="0" xfId="0" applyFont="1" applyFill="1" applyBorder="1" applyAlignment="1" applyProtection="1">
      <alignment horizontal="right"/>
      <protection locked="0"/>
    </xf>
    <xf numFmtId="41" fontId="10" fillId="0" borderId="1" xfId="2" applyNumberFormat="1" applyFont="1" applyBorder="1" applyAlignment="1" applyProtection="1">
      <alignment horizontal="right"/>
    </xf>
    <xf numFmtId="0" fontId="11" fillId="0" borderId="0" xfId="0" applyFont="1" applyProtection="1">
      <protection locked="0"/>
    </xf>
    <xf numFmtId="3" fontId="2" fillId="0" borderId="1" xfId="1" applyNumberFormat="1" applyFont="1" applyBorder="1" applyAlignment="1" applyProtection="1">
      <alignment horizontal="right"/>
    </xf>
    <xf numFmtId="1" fontId="12" fillId="3" borderId="1" xfId="0" applyNumberFormat="1" applyFont="1" applyFill="1" applyBorder="1" applyAlignment="1" applyProtection="1">
      <alignment horizontal="right"/>
    </xf>
    <xf numFmtId="0" fontId="3" fillId="2" borderId="5" xfId="0" applyFont="1" applyFill="1" applyBorder="1" applyAlignment="1" applyProtection="1">
      <alignment horizontal="left" vertical="top"/>
      <protection locked="0"/>
    </xf>
    <xf numFmtId="0" fontId="3" fillId="2" borderId="11" xfId="0" applyFont="1" applyFill="1" applyBorder="1" applyAlignment="1" applyProtection="1">
      <alignment horizontal="left" vertical="top"/>
      <protection locked="0"/>
    </xf>
    <xf numFmtId="0" fontId="3" fillId="2" borderId="12" xfId="0" applyFont="1" applyFill="1" applyBorder="1" applyAlignment="1" applyProtection="1">
      <alignment horizontal="left" vertical="top"/>
      <protection locked="0"/>
    </xf>
    <xf numFmtId="0" fontId="3" fillId="2" borderId="6" xfId="0" applyFont="1" applyFill="1" applyBorder="1" applyAlignment="1" applyProtection="1">
      <alignment horizontal="left" vertical="top"/>
      <protection locked="0"/>
    </xf>
    <xf numFmtId="0" fontId="3" fillId="2" borderId="0" xfId="0" applyFont="1" applyFill="1" applyBorder="1" applyAlignment="1" applyProtection="1">
      <alignment horizontal="left" vertical="top"/>
      <protection locked="0"/>
    </xf>
    <xf numFmtId="0" fontId="3" fillId="2" borderId="13" xfId="0" applyFont="1" applyFill="1" applyBorder="1" applyAlignment="1" applyProtection="1">
      <alignment horizontal="left" vertical="top"/>
      <protection locked="0"/>
    </xf>
    <xf numFmtId="0" fontId="3" fillId="2" borderId="9" xfId="0" applyFont="1" applyFill="1" applyBorder="1" applyAlignment="1" applyProtection="1">
      <alignment horizontal="left" vertical="top"/>
      <protection locked="0"/>
    </xf>
    <xf numFmtId="0" fontId="3" fillId="2" borderId="14" xfId="0" applyFont="1" applyFill="1" applyBorder="1" applyAlignment="1" applyProtection="1">
      <alignment horizontal="left" vertical="top"/>
      <protection locked="0"/>
    </xf>
    <xf numFmtId="0" fontId="3" fillId="2" borderId="7" xfId="0" applyFont="1" applyFill="1" applyBorder="1" applyAlignment="1" applyProtection="1">
      <alignment horizontal="left" vertical="top"/>
      <protection locked="0"/>
    </xf>
    <xf numFmtId="0" fontId="4" fillId="0" borderId="2" xfId="0" applyFont="1" applyBorder="1" applyAlignment="1" applyProtection="1">
      <alignment horizontal="left" wrapText="1"/>
      <protection locked="0"/>
    </xf>
    <xf numFmtId="0" fontId="4" fillId="0" borderId="4" xfId="0" applyFont="1" applyBorder="1" applyAlignment="1" applyProtection="1">
      <alignment horizontal="left" wrapText="1"/>
      <protection locked="0"/>
    </xf>
    <xf numFmtId="0" fontId="4" fillId="0" borderId="3" xfId="0" applyFont="1" applyBorder="1" applyAlignment="1" applyProtection="1">
      <alignment horizontal="left" wrapText="1"/>
      <protection locked="0"/>
    </xf>
    <xf numFmtId="0" fontId="4" fillId="0" borderId="2" xfId="0" applyFont="1" applyBorder="1" applyAlignment="1" applyProtection="1">
      <alignment horizontal="left"/>
      <protection locked="0"/>
    </xf>
    <xf numFmtId="0" fontId="4" fillId="0" borderId="4" xfId="0" applyFont="1" applyBorder="1" applyAlignment="1" applyProtection="1">
      <alignment horizontal="left"/>
      <protection locked="0"/>
    </xf>
    <xf numFmtId="0" fontId="4" fillId="0" borderId="3" xfId="0" applyFont="1" applyBorder="1" applyAlignment="1" applyProtection="1">
      <alignment horizontal="left"/>
      <protection locked="0"/>
    </xf>
    <xf numFmtId="0" fontId="5" fillId="0" borderId="0" xfId="0" applyFont="1" applyAlignment="1" applyProtection="1">
      <alignment horizontal="left" vertical="top"/>
      <protection locked="0"/>
    </xf>
    <xf numFmtId="0" fontId="2" fillId="0" borderId="2" xfId="0" applyFont="1" applyBorder="1" applyAlignment="1" applyProtection="1">
      <alignment horizontal="center" wrapText="1"/>
      <protection locked="0"/>
    </xf>
    <xf numFmtId="0" fontId="2" fillId="0" borderId="3" xfId="0" applyFont="1" applyBorder="1" applyAlignment="1" applyProtection="1">
      <alignment horizontal="center" wrapText="1"/>
      <protection locked="0"/>
    </xf>
    <xf numFmtId="0" fontId="2" fillId="0" borderId="2" xfId="0" applyFont="1" applyBorder="1" applyAlignment="1" applyProtection="1">
      <alignment horizontal="left"/>
      <protection locked="0"/>
    </xf>
    <xf numFmtId="0" fontId="2" fillId="0" borderId="4" xfId="0" applyFont="1" applyBorder="1" applyAlignment="1" applyProtection="1">
      <alignment horizontal="left"/>
      <protection locked="0"/>
    </xf>
    <xf numFmtId="0" fontId="2" fillId="0" borderId="3" xfId="0" applyFont="1" applyBorder="1" applyAlignment="1" applyProtection="1">
      <alignment horizontal="left"/>
      <protection locked="0"/>
    </xf>
    <xf numFmtId="0" fontId="1" fillId="0" borderId="4" xfId="0" applyFont="1" applyBorder="1" applyAlignment="1" applyProtection="1">
      <alignment horizontal="left"/>
      <protection locked="0"/>
    </xf>
    <xf numFmtId="0" fontId="1" fillId="0" borderId="3" xfId="0" applyFont="1" applyBorder="1" applyAlignment="1" applyProtection="1">
      <alignment horizontal="left"/>
      <protection locked="0"/>
    </xf>
    <xf numFmtId="0" fontId="7" fillId="0" borderId="2" xfId="0" applyFont="1" applyBorder="1" applyAlignment="1" applyProtection="1">
      <alignment horizontal="center" wrapText="1"/>
      <protection locked="0"/>
    </xf>
    <xf numFmtId="0" fontId="3" fillId="0" borderId="2" xfId="0" applyFont="1" applyBorder="1" applyAlignment="1" applyProtection="1">
      <alignment horizontal="right"/>
      <protection locked="0"/>
    </xf>
    <xf numFmtId="0" fontId="0" fillId="0" borderId="4" xfId="0" applyFont="1" applyBorder="1" applyAlignment="1" applyProtection="1">
      <alignment horizontal="right"/>
      <protection locked="0"/>
    </xf>
    <xf numFmtId="0" fontId="0" fillId="0" borderId="3" xfId="0" applyFont="1" applyBorder="1" applyAlignment="1" applyProtection="1">
      <alignment horizontal="right"/>
      <protection locked="0"/>
    </xf>
    <xf numFmtId="0" fontId="6" fillId="0" borderId="1" xfId="0" applyFont="1" applyBorder="1" applyAlignment="1" applyProtection="1">
      <alignment horizontal="right"/>
      <protection locked="0"/>
    </xf>
    <xf numFmtId="0" fontId="3" fillId="0" borderId="11" xfId="0" applyFont="1" applyBorder="1" applyAlignment="1" applyProtection="1">
      <alignment horizontal="left"/>
      <protection locked="0"/>
    </xf>
    <xf numFmtId="0" fontId="2" fillId="0" borderId="11" xfId="0" applyFont="1" applyBorder="1" applyAlignment="1" applyProtection="1">
      <alignment horizontal="left"/>
      <protection locked="0"/>
    </xf>
    <xf numFmtId="0" fontId="3" fillId="0" borderId="1" xfId="0" applyFont="1" applyBorder="1" applyAlignment="1" applyProtection="1">
      <alignment horizontal="right"/>
      <protection locked="0"/>
    </xf>
  </cellXfs>
  <cellStyles count="3">
    <cellStyle name="Komma" xfId="1" builtinId="3"/>
    <cellStyle name="Normal" xfId="0" builtinId="0"/>
    <cellStyle name="Valuta" xfId="2" builtin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18" Type="http://schemas.openxmlformats.org/officeDocument/2006/relationships/image" Target="../media/image18.jpeg"/><Relationship Id="rId26" Type="http://schemas.openxmlformats.org/officeDocument/2006/relationships/image" Target="../media/image26.jpeg"/><Relationship Id="rId3" Type="http://schemas.openxmlformats.org/officeDocument/2006/relationships/image" Target="../media/image3.jpeg"/><Relationship Id="rId21" Type="http://schemas.openxmlformats.org/officeDocument/2006/relationships/image" Target="../media/image21.jpg"/><Relationship Id="rId7" Type="http://schemas.openxmlformats.org/officeDocument/2006/relationships/image" Target="../media/image7.jpeg"/><Relationship Id="rId12" Type="http://schemas.openxmlformats.org/officeDocument/2006/relationships/image" Target="../media/image12.jpeg"/><Relationship Id="rId17" Type="http://schemas.openxmlformats.org/officeDocument/2006/relationships/image" Target="../media/image17.jpeg"/><Relationship Id="rId25" Type="http://schemas.openxmlformats.org/officeDocument/2006/relationships/image" Target="../media/image25.jpeg"/><Relationship Id="rId2" Type="http://schemas.openxmlformats.org/officeDocument/2006/relationships/image" Target="../media/image2.jpeg"/><Relationship Id="rId16" Type="http://schemas.openxmlformats.org/officeDocument/2006/relationships/image" Target="../media/image16.jpeg"/><Relationship Id="rId20" Type="http://schemas.openxmlformats.org/officeDocument/2006/relationships/image" Target="../media/image20.jpeg"/><Relationship Id="rId1" Type="http://schemas.openxmlformats.org/officeDocument/2006/relationships/image" Target="../media/image1.png"/><Relationship Id="rId6" Type="http://schemas.openxmlformats.org/officeDocument/2006/relationships/image" Target="../media/image6.jpeg"/><Relationship Id="rId11" Type="http://schemas.openxmlformats.org/officeDocument/2006/relationships/image" Target="../media/image11.jpeg"/><Relationship Id="rId24" Type="http://schemas.openxmlformats.org/officeDocument/2006/relationships/image" Target="../media/image24.jpeg"/><Relationship Id="rId5" Type="http://schemas.openxmlformats.org/officeDocument/2006/relationships/image" Target="../media/image5.jpeg"/><Relationship Id="rId15" Type="http://schemas.openxmlformats.org/officeDocument/2006/relationships/image" Target="../media/image15.png"/><Relationship Id="rId23" Type="http://schemas.openxmlformats.org/officeDocument/2006/relationships/image" Target="../media/image23.jpeg"/><Relationship Id="rId10" Type="http://schemas.openxmlformats.org/officeDocument/2006/relationships/image" Target="../media/image10.jpeg"/><Relationship Id="rId19" Type="http://schemas.openxmlformats.org/officeDocument/2006/relationships/image" Target="../media/image19.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 Id="rId22" Type="http://schemas.openxmlformats.org/officeDocument/2006/relationships/image" Target="../media/image22.jpg"/></Relationships>
</file>

<file path=xl/drawings/drawing1.xml><?xml version="1.0" encoding="utf-8"?>
<xdr:wsDr xmlns:xdr="http://schemas.openxmlformats.org/drawingml/2006/spreadsheetDrawing" xmlns:a="http://schemas.openxmlformats.org/drawingml/2006/main">
  <xdr:twoCellAnchor>
    <xdr:from>
      <xdr:col>8</xdr:col>
      <xdr:colOff>285750</xdr:colOff>
      <xdr:row>0</xdr:row>
      <xdr:rowOff>66917</xdr:rowOff>
    </xdr:from>
    <xdr:to>
      <xdr:col>14</xdr:col>
      <xdr:colOff>0</xdr:colOff>
      <xdr:row>5</xdr:row>
      <xdr:rowOff>85725</xdr:rowOff>
    </xdr:to>
    <xdr:sp macro="" textlink="">
      <xdr:nvSpPr>
        <xdr:cNvPr id="5" name="Tekstboks 4"/>
        <xdr:cNvSpPr txBox="1"/>
      </xdr:nvSpPr>
      <xdr:spPr>
        <a:xfrm>
          <a:off x="3829050" y="66917"/>
          <a:ext cx="2819400" cy="1047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a-DK" sz="1100" b="1"/>
            <a:t>Print eller indtast i dette dokument,</a:t>
          </a:r>
          <a:r>
            <a:rPr lang="da-DK" sz="1100" b="1" baseline="0"/>
            <a:t> </a:t>
          </a:r>
          <a:r>
            <a:rPr lang="da-DK" sz="1100" b="1"/>
            <a:t>og</a:t>
          </a:r>
          <a:br>
            <a:rPr lang="da-DK" sz="1100" b="1"/>
          </a:br>
          <a:r>
            <a:rPr lang="da-DK" sz="1100" b="1"/>
            <a:t>send din bestilling som foto eller fil til </a:t>
          </a:r>
          <a:r>
            <a:rPr lang="da-DK" sz="1100" b="1" u="sng"/>
            <a:t>webshop@koekkenfornyelse.dk</a:t>
          </a:r>
        </a:p>
        <a:p>
          <a:pPr algn="r"/>
          <a:r>
            <a:rPr lang="da-DK" sz="800" b="0" u="none"/>
            <a:t>For automatisk prisberegning,</a:t>
          </a:r>
          <a:r>
            <a:rPr lang="da-DK" sz="800" b="0" u="none" baseline="0"/>
            <a:t> brug Excel-dokumentet.</a:t>
          </a:r>
        </a:p>
        <a:p>
          <a:pPr algn="r"/>
          <a:r>
            <a:rPr lang="da-DK" sz="800" b="0" u="none" baseline="0"/>
            <a:t>Husk at se vores video "Montering af køkkenlåger"</a:t>
          </a:r>
          <a:endParaRPr lang="da-DK" sz="800" b="0" u="none"/>
        </a:p>
      </xdr:txBody>
    </xdr:sp>
    <xdr:clientData/>
  </xdr:twoCellAnchor>
  <xdr:twoCellAnchor>
    <xdr:from>
      <xdr:col>10</xdr:col>
      <xdr:colOff>228600</xdr:colOff>
      <xdr:row>20</xdr:row>
      <xdr:rowOff>1241</xdr:rowOff>
    </xdr:from>
    <xdr:to>
      <xdr:col>14</xdr:col>
      <xdr:colOff>0</xdr:colOff>
      <xdr:row>54</xdr:row>
      <xdr:rowOff>0</xdr:rowOff>
    </xdr:to>
    <xdr:sp macro="" textlink="">
      <xdr:nvSpPr>
        <xdr:cNvPr id="6" name="Tekstboks 5"/>
        <xdr:cNvSpPr txBox="1"/>
      </xdr:nvSpPr>
      <xdr:spPr>
        <a:xfrm>
          <a:off x="5165035" y="3264589"/>
          <a:ext cx="2123661" cy="6086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a-DK" sz="900" u="sng" baseline="0"/>
            <a:t>HÆNGSELSIDE PÅ LÅGER:</a:t>
          </a:r>
        </a:p>
        <a:p>
          <a:pPr algn="l"/>
          <a:r>
            <a:rPr lang="da-DK" sz="900" baseline="0"/>
            <a:t>V = Lågen skal hængsles til venstre.</a:t>
          </a:r>
        </a:p>
        <a:p>
          <a:pPr algn="l"/>
          <a:r>
            <a:rPr lang="da-DK" sz="900" baseline="0"/>
            <a:t>H = Lågen skal hængsles til højre.</a:t>
          </a:r>
        </a:p>
        <a:p>
          <a:pPr algn="l"/>
          <a:r>
            <a:rPr lang="da-DK" sz="900" baseline="0"/>
            <a:t>KV/KH = Der er tale om en knæklåge, f.eks. til et hjørneskab. Indtast da "2" under antal, og indtast "KV" hvis knæklågen skal hængsles til venstre, og "KH" hvis den skal hængsles til højre. Bredden på de to låger, som udgør knæklågen, vil typisk være ens. Er de forskellige, da udfyld to rækker.</a:t>
          </a:r>
        </a:p>
        <a:p>
          <a:pPr algn="l"/>
          <a:endParaRPr lang="da-DK" sz="900" u="sng" baseline="0"/>
        </a:p>
        <a:p>
          <a:pPr algn="l"/>
          <a:r>
            <a:rPr lang="da-DK" sz="900" u="sng" baseline="0"/>
            <a:t>HÆNGSELBORING PÅ LÅGER:</a:t>
          </a:r>
        </a:p>
        <a:p>
          <a:pPr algn="l"/>
          <a:r>
            <a:rPr lang="da-DK" sz="900" baseline="0"/>
            <a:t>Indtast "100" i disse felter, medmindre en hylde eller andet kommer i vejen for, at hængslet er placeret 100mm fra lågens top og bund. De 100mm måles fra hængslets / boringens midte til lågens kant. Højlåger har desuden et tredje hængsel placeret i midten.</a:t>
          </a:r>
        </a:p>
      </xdr:txBody>
    </xdr:sp>
    <xdr:clientData/>
  </xdr:twoCellAnchor>
  <xdr:twoCellAnchor>
    <xdr:from>
      <xdr:col>1</xdr:col>
      <xdr:colOff>189137</xdr:colOff>
      <xdr:row>38</xdr:row>
      <xdr:rowOff>66676</xdr:rowOff>
    </xdr:from>
    <xdr:to>
      <xdr:col>10</xdr:col>
      <xdr:colOff>180974</xdr:colOff>
      <xdr:row>50</xdr:row>
      <xdr:rowOff>38100</xdr:rowOff>
    </xdr:to>
    <xdr:sp macro="" textlink="">
      <xdr:nvSpPr>
        <xdr:cNvPr id="8" name="Tekstboks 7"/>
        <xdr:cNvSpPr txBox="1"/>
      </xdr:nvSpPr>
      <xdr:spPr>
        <a:xfrm>
          <a:off x="408212" y="7200901"/>
          <a:ext cx="4125687" cy="18002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900" baseline="0"/>
        </a:p>
        <a:p>
          <a:r>
            <a:rPr lang="da-DK" sz="900" baseline="0"/>
            <a:t> </a:t>
          </a:r>
        </a:p>
      </xdr:txBody>
    </xdr:sp>
    <xdr:clientData/>
  </xdr:twoCellAnchor>
  <xdr:twoCellAnchor editAs="oneCell">
    <xdr:from>
      <xdr:col>2</xdr:col>
      <xdr:colOff>94836</xdr:colOff>
      <xdr:row>39</xdr:row>
      <xdr:rowOff>16939</xdr:rowOff>
    </xdr:from>
    <xdr:to>
      <xdr:col>5</xdr:col>
      <xdr:colOff>5382</xdr:colOff>
      <xdr:row>49</xdr:row>
      <xdr:rowOff>24848</xdr:rowOff>
    </xdr:to>
    <xdr:pic>
      <xdr:nvPicPr>
        <xdr:cNvPr id="7" name="Billede 6"/>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662" y="7131700"/>
          <a:ext cx="1255228" cy="1498778"/>
        </a:xfrm>
        <a:prstGeom prst="rect">
          <a:avLst/>
        </a:prstGeom>
        <a:noFill/>
        <a:ln>
          <a:noFill/>
        </a:ln>
      </xdr:spPr>
    </xdr:pic>
    <xdr:clientData/>
  </xdr:twoCellAnchor>
  <xdr:oneCellAnchor>
    <xdr:from>
      <xdr:col>5</xdr:col>
      <xdr:colOff>82816</xdr:colOff>
      <xdr:row>38</xdr:row>
      <xdr:rowOff>126309</xdr:rowOff>
    </xdr:from>
    <xdr:ext cx="2998304" cy="1637887"/>
    <xdr:sp macro="" textlink="">
      <xdr:nvSpPr>
        <xdr:cNvPr id="9" name="Tekstboks 8"/>
        <xdr:cNvSpPr txBox="1"/>
      </xdr:nvSpPr>
      <xdr:spPr>
        <a:xfrm>
          <a:off x="1805599" y="7091983"/>
          <a:ext cx="2998304" cy="16378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a-DK" sz="900" u="sng">
              <a:solidFill>
                <a:schemeClr val="tx1"/>
              </a:solidFill>
              <a:effectLst/>
              <a:latin typeface="+mn-lt"/>
              <a:ea typeface="+mn-ea"/>
              <a:cs typeface="+mn-cs"/>
            </a:rPr>
            <a:t>OPMÅLING</a:t>
          </a:r>
          <a:r>
            <a:rPr lang="da-DK" sz="900" u="sng" baseline="0">
              <a:solidFill>
                <a:schemeClr val="tx1"/>
              </a:solidFill>
              <a:effectLst/>
              <a:latin typeface="+mn-lt"/>
              <a:ea typeface="+mn-ea"/>
              <a:cs typeface="+mn-cs"/>
            </a:rPr>
            <a:t> AF LÅGER:</a:t>
          </a:r>
          <a:endParaRPr lang="da-DK" sz="900" u="sng">
            <a:effectLst/>
          </a:endParaRPr>
        </a:p>
        <a:p>
          <a:r>
            <a:rPr lang="da-DK" sz="900" baseline="0">
              <a:solidFill>
                <a:schemeClr val="tx1"/>
              </a:solidFill>
              <a:effectLst/>
              <a:latin typeface="+mn-lt"/>
              <a:ea typeface="+mn-ea"/>
              <a:cs typeface="+mn-cs"/>
            </a:rPr>
            <a:t>Mål dine gamle låger, hvis du allerede er tilfreds med stør-relsen. Mål i stedet dine skabe, hvis du vil lave ændringer, eller hvis du har udvendige hængsler, f.eks. i et ældre HTH-køkken.</a:t>
          </a:r>
        </a:p>
        <a:p>
          <a:endParaRPr lang="da-DK" sz="900" baseline="0">
            <a:solidFill>
              <a:schemeClr val="tx1"/>
            </a:solidFill>
            <a:effectLst/>
            <a:latin typeface="+mn-lt"/>
            <a:ea typeface="+mn-ea"/>
            <a:cs typeface="+mn-cs"/>
          </a:endParaRPr>
        </a:p>
        <a:p>
          <a:r>
            <a:rPr lang="da-DK" sz="900" u="sng" baseline="0">
              <a:solidFill>
                <a:schemeClr val="tx1"/>
              </a:solidFill>
              <a:effectLst/>
              <a:latin typeface="+mn-lt"/>
              <a:ea typeface="+mn-ea"/>
              <a:cs typeface="+mn-cs"/>
            </a:rPr>
            <a:t>Sådan måler du skabene:</a:t>
          </a:r>
          <a:r>
            <a:rPr lang="da-DK" sz="900" u="none" baseline="0">
              <a:solidFill>
                <a:schemeClr val="tx1"/>
              </a:solidFill>
              <a:effectLst/>
              <a:latin typeface="+mn-lt"/>
              <a:ea typeface="+mn-ea"/>
              <a:cs typeface="+mn-cs"/>
            </a:rPr>
            <a:t> HØJDE: </a:t>
          </a:r>
          <a:r>
            <a:rPr lang="da-DK" sz="900" baseline="0">
              <a:solidFill>
                <a:schemeClr val="tx1"/>
              </a:solidFill>
              <a:effectLst/>
              <a:latin typeface="+mn-lt"/>
              <a:ea typeface="+mn-ea"/>
              <a:cs typeface="+mn-cs"/>
            </a:rPr>
            <a:t>Mål skabets højde fra yderkant til yderkant. Træk 4mm fra, for at få lågens højde. </a:t>
          </a:r>
          <a:r>
            <a:rPr lang="da-DK" sz="900" u="none" baseline="0">
              <a:solidFill>
                <a:schemeClr val="tx1"/>
              </a:solidFill>
              <a:effectLst/>
              <a:latin typeface="+mn-lt"/>
              <a:ea typeface="+mn-ea"/>
              <a:cs typeface="+mn-cs"/>
            </a:rPr>
            <a:t>BREDDE: </a:t>
          </a:r>
          <a:r>
            <a:rPr lang="da-DK" sz="900" baseline="0">
              <a:solidFill>
                <a:schemeClr val="tx1"/>
              </a:solidFill>
              <a:effectLst/>
              <a:latin typeface="+mn-lt"/>
              <a:ea typeface="+mn-ea"/>
              <a:cs typeface="+mn-cs"/>
            </a:rPr>
            <a:t>Mål skabets bredde fra yderkant til yderkant. Træk igen 4mm fra, for at få lågens bredde. På tegningen er skabet målt til 704x600mm og lågen bliver da 700x596mm.</a:t>
          </a:r>
          <a:endParaRPr lang="da-DK" sz="900">
            <a:effectLst/>
          </a:endParaRPr>
        </a:p>
      </xdr:txBody>
    </xdr:sp>
    <xdr:clientData/>
  </xdr:oneCellAnchor>
  <xdr:twoCellAnchor editAs="oneCell">
    <xdr:from>
      <xdr:col>10</xdr:col>
      <xdr:colOff>591746</xdr:colOff>
      <xdr:row>36</xdr:row>
      <xdr:rowOff>8283</xdr:rowOff>
    </xdr:from>
    <xdr:to>
      <xdr:col>13</xdr:col>
      <xdr:colOff>231903</xdr:colOff>
      <xdr:row>53</xdr:row>
      <xdr:rowOff>41413</xdr:rowOff>
    </xdr:to>
    <xdr:pic>
      <xdr:nvPicPr>
        <xdr:cNvPr id="10" name="Billede 9" descr="hangsler2"/>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31833" y="6717196"/>
          <a:ext cx="1081331" cy="2650434"/>
        </a:xfrm>
        <a:prstGeom prst="rect">
          <a:avLst/>
        </a:prstGeom>
        <a:noFill/>
        <a:ln w="12700">
          <a:solidFill>
            <a:schemeClr val="tx1"/>
          </a:solidFill>
        </a:ln>
      </xdr:spPr>
    </xdr:pic>
    <xdr:clientData/>
  </xdr:twoCellAnchor>
  <xdr:twoCellAnchor>
    <xdr:from>
      <xdr:col>1</xdr:col>
      <xdr:colOff>188015</xdr:colOff>
      <xdr:row>49</xdr:row>
      <xdr:rowOff>140806</xdr:rowOff>
    </xdr:from>
    <xdr:to>
      <xdr:col>10</xdr:col>
      <xdr:colOff>180975</xdr:colOff>
      <xdr:row>54</xdr:row>
      <xdr:rowOff>1</xdr:rowOff>
    </xdr:to>
    <xdr:sp macro="" textlink="">
      <xdr:nvSpPr>
        <xdr:cNvPr id="11" name="Tekstboks 10"/>
        <xdr:cNvSpPr txBox="1"/>
      </xdr:nvSpPr>
      <xdr:spPr>
        <a:xfrm>
          <a:off x="407090" y="8951431"/>
          <a:ext cx="4126810" cy="6211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a-DK" sz="900" u="sng" baseline="0">
              <a:solidFill>
                <a:schemeClr val="dk1"/>
              </a:solidFill>
              <a:effectLst/>
              <a:latin typeface="+mn-lt"/>
              <a:ea typeface="+mn-ea"/>
              <a:cs typeface="+mn-cs"/>
            </a:rPr>
            <a:t>TJEK BORDPLADEN:</a:t>
          </a:r>
          <a:r>
            <a:rPr lang="da-DK" sz="900" u="none" baseline="0">
              <a:solidFill>
                <a:schemeClr val="dk1"/>
              </a:solidFill>
              <a:effectLst/>
              <a:latin typeface="+mn-lt"/>
              <a:ea typeface="+mn-ea"/>
              <a:cs typeface="+mn-cs"/>
            </a:rPr>
            <a:t> </a:t>
          </a:r>
          <a:r>
            <a:rPr lang="da-DK" sz="900" baseline="0">
              <a:solidFill>
                <a:schemeClr val="dk1"/>
              </a:solidFill>
              <a:effectLst/>
              <a:latin typeface="+mn-lt"/>
              <a:ea typeface="+mn-ea"/>
              <a:cs typeface="+mn-cs"/>
            </a:rPr>
            <a:t>Tjek også at der er plads til lågernes tykkelse under din bordplade. Hvis du bestiller en 19mm tyk låge, skal bordpladen gerne stikke mindst 29mm længere ud i rummet, end skabet under bordpladen.</a:t>
          </a:r>
          <a:endParaRPr lang="da-DK" sz="900">
            <a:effectLst/>
          </a:endParaRPr>
        </a:p>
        <a:p>
          <a:endParaRPr lang="da-DK" sz="900"/>
        </a:p>
      </xdr:txBody>
    </xdr:sp>
    <xdr:clientData/>
  </xdr:twoCellAnchor>
  <xdr:twoCellAnchor>
    <xdr:from>
      <xdr:col>2</xdr:col>
      <xdr:colOff>32376</xdr:colOff>
      <xdr:row>5</xdr:row>
      <xdr:rowOff>113106</xdr:rowOff>
    </xdr:from>
    <xdr:to>
      <xdr:col>4</xdr:col>
      <xdr:colOff>27836</xdr:colOff>
      <xdr:row>10</xdr:row>
      <xdr:rowOff>119062</xdr:rowOff>
    </xdr:to>
    <xdr:grpSp>
      <xdr:nvGrpSpPr>
        <xdr:cNvPr id="37" name="Gruppe 36"/>
        <xdr:cNvGrpSpPr/>
      </xdr:nvGrpSpPr>
      <xdr:grpSpPr>
        <a:xfrm>
          <a:off x="413376" y="1140149"/>
          <a:ext cx="782308" cy="751391"/>
          <a:chOff x="269567" y="828675"/>
          <a:chExt cx="942974" cy="928801"/>
        </a:xfrm>
      </xdr:grpSpPr>
      <xdr:grpSp>
        <xdr:nvGrpSpPr>
          <xdr:cNvPr id="16" name="Gruppe 15"/>
          <xdr:cNvGrpSpPr/>
        </xdr:nvGrpSpPr>
        <xdr:grpSpPr>
          <a:xfrm>
            <a:off x="269567" y="828675"/>
            <a:ext cx="942974" cy="928801"/>
            <a:chOff x="269567" y="828675"/>
            <a:chExt cx="942974" cy="928801"/>
          </a:xfrm>
        </xdr:grpSpPr>
        <xdr:sp macro="" textlink="">
          <xdr:nvSpPr>
            <xdr:cNvPr id="14" name="Tekstboks 13"/>
            <xdr:cNvSpPr txBox="1"/>
          </xdr:nvSpPr>
          <xdr:spPr>
            <a:xfrm>
              <a:off x="269567" y="828675"/>
              <a:ext cx="942974" cy="928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endParaRPr lang="da-DK" sz="700"/>
            </a:p>
            <a:p>
              <a:endParaRPr lang="da-DK" sz="700"/>
            </a:p>
            <a:p>
              <a:endParaRPr lang="da-DK" sz="700"/>
            </a:p>
            <a:p>
              <a:endParaRPr lang="da-DK" sz="700"/>
            </a:p>
            <a:p>
              <a:pPr algn="ctr"/>
              <a:r>
                <a:rPr lang="da-DK" sz="700"/>
                <a:t>1</a:t>
              </a:r>
              <a:r>
                <a:rPr lang="da-DK" sz="700" baseline="0"/>
                <a:t> Mørk brun elm</a:t>
              </a:r>
            </a:p>
            <a:p>
              <a:pPr algn="ctr"/>
              <a:r>
                <a:rPr lang="da-DK" sz="700" baseline="0"/>
                <a:t>19mm</a:t>
              </a:r>
              <a:endParaRPr lang="da-DK" sz="700"/>
            </a:p>
          </xdr:txBody>
        </xdr:sp>
        <xdr:pic>
          <xdr:nvPicPr>
            <xdr:cNvPr id="15" name="Billede 14"/>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42686"/>
            <a:stretch/>
          </xdr:blipFill>
          <xdr:spPr>
            <a:xfrm>
              <a:off x="318347" y="877019"/>
              <a:ext cx="840690" cy="487704"/>
            </a:xfrm>
            <a:prstGeom prst="rect">
              <a:avLst/>
            </a:prstGeom>
          </xdr:spPr>
        </xdr:pic>
      </xdr:grpSp>
      <xdr:sp macro="" textlink="" fLocksText="0">
        <xdr:nvSpPr>
          <xdr:cNvPr id="36" name="Tekstboks 35"/>
          <xdr:cNvSpPr txBox="1"/>
        </xdr:nvSpPr>
        <xdr:spPr>
          <a:xfrm>
            <a:off x="926793" y="1190625"/>
            <a:ext cx="190501" cy="1905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a-DK" sz="1100"/>
          </a:p>
        </xdr:txBody>
      </xdr:sp>
    </xdr:grpSp>
    <xdr:clientData/>
  </xdr:twoCellAnchor>
  <xdr:twoCellAnchor>
    <xdr:from>
      <xdr:col>4</xdr:col>
      <xdr:colOff>75206</xdr:colOff>
      <xdr:row>5</xdr:row>
      <xdr:rowOff>113107</xdr:rowOff>
    </xdr:from>
    <xdr:to>
      <xdr:col>5</xdr:col>
      <xdr:colOff>375890</xdr:colOff>
      <xdr:row>10</xdr:row>
      <xdr:rowOff>119062</xdr:rowOff>
    </xdr:to>
    <xdr:grpSp>
      <xdr:nvGrpSpPr>
        <xdr:cNvPr id="43" name="Gruppe 42"/>
        <xdr:cNvGrpSpPr/>
      </xdr:nvGrpSpPr>
      <xdr:grpSpPr>
        <a:xfrm>
          <a:off x="1243054" y="1140150"/>
          <a:ext cx="706532" cy="751390"/>
          <a:chOff x="-170829" y="828676"/>
          <a:chExt cx="929705" cy="872893"/>
        </a:xfrm>
      </xdr:grpSpPr>
      <xdr:grpSp>
        <xdr:nvGrpSpPr>
          <xdr:cNvPr id="44" name="Gruppe 43"/>
          <xdr:cNvGrpSpPr/>
        </xdr:nvGrpSpPr>
        <xdr:grpSpPr>
          <a:xfrm>
            <a:off x="-170829" y="828676"/>
            <a:ext cx="929705" cy="872893"/>
            <a:chOff x="-170829" y="828676"/>
            <a:chExt cx="929705" cy="872893"/>
          </a:xfrm>
        </xdr:grpSpPr>
        <xdr:sp macro="" textlink="">
          <xdr:nvSpPr>
            <xdr:cNvPr id="46" name="Tekstboks 45"/>
            <xdr:cNvSpPr txBox="1"/>
          </xdr:nvSpPr>
          <xdr:spPr>
            <a:xfrm>
              <a:off x="-170829" y="828676"/>
              <a:ext cx="929705" cy="8728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endParaRPr lang="da-DK" sz="700"/>
            </a:p>
            <a:p>
              <a:endParaRPr lang="da-DK" sz="700"/>
            </a:p>
            <a:p>
              <a:endParaRPr lang="da-DK" sz="700"/>
            </a:p>
            <a:p>
              <a:pPr algn="ctr"/>
              <a:endParaRPr lang="da-DK" sz="700" baseline="0"/>
            </a:p>
            <a:p>
              <a:pPr algn="ctr"/>
              <a:r>
                <a:rPr lang="da-DK" sz="700" baseline="0"/>
                <a:t>2 Børstet antik eg</a:t>
              </a:r>
            </a:p>
            <a:p>
              <a:pPr algn="ctr"/>
              <a:r>
                <a:rPr lang="da-DK" sz="700" baseline="0"/>
                <a:t>19mm</a:t>
              </a:r>
              <a:endParaRPr lang="da-DK" sz="700"/>
            </a:p>
          </xdr:txBody>
        </xdr:sp>
        <xdr:pic>
          <xdr:nvPicPr>
            <xdr:cNvPr id="47" name="Billede 46"/>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b="41593"/>
            <a:stretch/>
          </xdr:blipFill>
          <xdr:spPr>
            <a:xfrm>
              <a:off x="-119255" y="869955"/>
              <a:ext cx="835174" cy="498245"/>
            </a:xfrm>
            <a:prstGeom prst="rect">
              <a:avLst/>
            </a:prstGeom>
          </xdr:spPr>
        </xdr:pic>
      </xdr:grpSp>
      <xdr:sp macro="" textlink="" fLocksText="0">
        <xdr:nvSpPr>
          <xdr:cNvPr id="45" name="Tekstboks 44"/>
          <xdr:cNvSpPr txBox="1"/>
        </xdr:nvSpPr>
        <xdr:spPr>
          <a:xfrm>
            <a:off x="486396" y="1194981"/>
            <a:ext cx="187820" cy="191841"/>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a-DK" sz="1100"/>
          </a:p>
        </xdr:txBody>
      </xdr:sp>
    </xdr:grpSp>
    <xdr:clientData/>
  </xdr:twoCellAnchor>
  <xdr:twoCellAnchor>
    <xdr:from>
      <xdr:col>5</xdr:col>
      <xdr:colOff>424132</xdr:colOff>
      <xdr:row>5</xdr:row>
      <xdr:rowOff>113104</xdr:rowOff>
    </xdr:from>
    <xdr:to>
      <xdr:col>6</xdr:col>
      <xdr:colOff>476250</xdr:colOff>
      <xdr:row>10</xdr:row>
      <xdr:rowOff>125016</xdr:rowOff>
    </xdr:to>
    <xdr:grpSp>
      <xdr:nvGrpSpPr>
        <xdr:cNvPr id="48" name="Gruppe 47"/>
        <xdr:cNvGrpSpPr/>
      </xdr:nvGrpSpPr>
      <xdr:grpSpPr>
        <a:xfrm>
          <a:off x="1997828" y="1140147"/>
          <a:ext cx="797552" cy="757347"/>
          <a:chOff x="-711434" y="828674"/>
          <a:chExt cx="1023730" cy="928084"/>
        </a:xfrm>
      </xdr:grpSpPr>
      <xdr:grpSp>
        <xdr:nvGrpSpPr>
          <xdr:cNvPr id="49" name="Gruppe 48"/>
          <xdr:cNvGrpSpPr/>
        </xdr:nvGrpSpPr>
        <xdr:grpSpPr>
          <a:xfrm>
            <a:off x="-711434" y="828674"/>
            <a:ext cx="1023730" cy="928084"/>
            <a:chOff x="-711434" y="828674"/>
            <a:chExt cx="1023730" cy="928084"/>
          </a:xfrm>
        </xdr:grpSpPr>
        <xdr:sp macro="" textlink="">
          <xdr:nvSpPr>
            <xdr:cNvPr id="51" name="Tekstboks 50"/>
            <xdr:cNvSpPr txBox="1"/>
          </xdr:nvSpPr>
          <xdr:spPr>
            <a:xfrm>
              <a:off x="-711434" y="828674"/>
              <a:ext cx="1023730" cy="9280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endParaRPr lang="da-DK" sz="700"/>
            </a:p>
            <a:p>
              <a:endParaRPr lang="da-DK" sz="700"/>
            </a:p>
            <a:p>
              <a:endParaRPr lang="da-DK" sz="700"/>
            </a:p>
            <a:p>
              <a:pPr algn="ctr"/>
              <a:endParaRPr lang="da-DK" sz="700"/>
            </a:p>
            <a:p>
              <a:pPr algn="ctr"/>
              <a:r>
                <a:rPr lang="da-DK" sz="700"/>
                <a:t>3</a:t>
              </a:r>
              <a:r>
                <a:rPr lang="da-DK" sz="700" baseline="0"/>
                <a:t> Drivtømmer eg</a:t>
              </a:r>
            </a:p>
            <a:p>
              <a:pPr algn="ctr"/>
              <a:r>
                <a:rPr lang="da-DK" sz="700" baseline="0"/>
                <a:t>19mm</a:t>
              </a:r>
              <a:endParaRPr lang="da-DK" sz="700"/>
            </a:p>
          </xdr:txBody>
        </xdr:sp>
        <xdr:pic>
          <xdr:nvPicPr>
            <xdr:cNvPr id="52" name="Billede 51"/>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b="43839"/>
            <a:stretch/>
          </xdr:blipFill>
          <xdr:spPr>
            <a:xfrm>
              <a:off x="-667846" y="874993"/>
              <a:ext cx="935562" cy="485148"/>
            </a:xfrm>
            <a:prstGeom prst="rect">
              <a:avLst/>
            </a:prstGeom>
          </xdr:spPr>
        </xdr:pic>
      </xdr:grpSp>
      <xdr:sp macro="" textlink="" fLocksText="0">
        <xdr:nvSpPr>
          <xdr:cNvPr id="50" name="Tekstboks 49"/>
          <xdr:cNvSpPr txBox="1"/>
        </xdr:nvSpPr>
        <xdr:spPr>
          <a:xfrm>
            <a:off x="8947" y="1198558"/>
            <a:ext cx="206812" cy="182565"/>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a-DK" sz="1100"/>
          </a:p>
        </xdr:txBody>
      </xdr:sp>
    </xdr:grpSp>
    <xdr:clientData/>
  </xdr:twoCellAnchor>
  <xdr:twoCellAnchor>
    <xdr:from>
      <xdr:col>6</xdr:col>
      <xdr:colOff>524381</xdr:colOff>
      <xdr:row>5</xdr:row>
      <xdr:rowOff>118120</xdr:rowOff>
    </xdr:from>
    <xdr:to>
      <xdr:col>8</xdr:col>
      <xdr:colOff>45118</xdr:colOff>
      <xdr:row>10</xdr:row>
      <xdr:rowOff>130969</xdr:rowOff>
    </xdr:to>
    <xdr:grpSp>
      <xdr:nvGrpSpPr>
        <xdr:cNvPr id="53" name="Gruppe 52"/>
        <xdr:cNvGrpSpPr/>
      </xdr:nvGrpSpPr>
      <xdr:grpSpPr>
        <a:xfrm>
          <a:off x="2843511" y="1145163"/>
          <a:ext cx="746564" cy="758284"/>
          <a:chOff x="-1055693" y="834822"/>
          <a:chExt cx="1018716" cy="935689"/>
        </a:xfrm>
      </xdr:grpSpPr>
      <xdr:grpSp>
        <xdr:nvGrpSpPr>
          <xdr:cNvPr id="54" name="Gruppe 53"/>
          <xdr:cNvGrpSpPr/>
        </xdr:nvGrpSpPr>
        <xdr:grpSpPr>
          <a:xfrm>
            <a:off x="-1055693" y="834822"/>
            <a:ext cx="1018716" cy="935689"/>
            <a:chOff x="-1055693" y="834822"/>
            <a:chExt cx="1018716" cy="935689"/>
          </a:xfrm>
        </xdr:grpSpPr>
        <xdr:sp macro="" textlink="">
          <xdr:nvSpPr>
            <xdr:cNvPr id="56" name="Tekstboks 55"/>
            <xdr:cNvSpPr txBox="1"/>
          </xdr:nvSpPr>
          <xdr:spPr>
            <a:xfrm>
              <a:off x="-1055693" y="834822"/>
              <a:ext cx="1018716" cy="9356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rIns="0" bIns="0" rtlCol="0" anchor="t"/>
            <a:lstStyle/>
            <a:p>
              <a:endParaRPr lang="da-DK" sz="700"/>
            </a:p>
            <a:p>
              <a:endParaRPr lang="da-DK" sz="700"/>
            </a:p>
            <a:p>
              <a:endParaRPr lang="da-DK" sz="700"/>
            </a:p>
            <a:p>
              <a:pPr algn="ctr"/>
              <a:endParaRPr lang="da-DK" sz="700"/>
            </a:p>
            <a:p>
              <a:pPr algn="ctr"/>
              <a:r>
                <a:rPr lang="da-DK" sz="700"/>
                <a:t>4</a:t>
              </a:r>
              <a:r>
                <a:rPr lang="da-DK" sz="700" baseline="0"/>
                <a:t> Børstet eg natur</a:t>
              </a:r>
            </a:p>
            <a:p>
              <a:pPr algn="ctr"/>
              <a:r>
                <a:rPr lang="da-DK" sz="700" baseline="0"/>
                <a:t>19mm</a:t>
              </a:r>
              <a:endParaRPr lang="da-DK" sz="700"/>
            </a:p>
          </xdr:txBody>
        </xdr:sp>
        <xdr:pic>
          <xdr:nvPicPr>
            <xdr:cNvPr id="57" name="Billede 56"/>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t="-1" b="43145"/>
            <a:stretch/>
          </xdr:blipFill>
          <xdr:spPr>
            <a:xfrm>
              <a:off x="-998816" y="885630"/>
              <a:ext cx="922003" cy="485235"/>
            </a:xfrm>
            <a:prstGeom prst="rect">
              <a:avLst/>
            </a:prstGeom>
          </xdr:spPr>
        </xdr:pic>
      </xdr:grpSp>
      <xdr:sp macro="" textlink="" fLocksText="0">
        <xdr:nvSpPr>
          <xdr:cNvPr id="55" name="Tekstboks 54"/>
          <xdr:cNvSpPr txBox="1"/>
        </xdr:nvSpPr>
        <xdr:spPr>
          <a:xfrm>
            <a:off x="-331894" y="1196770"/>
            <a:ext cx="205802" cy="190501"/>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a-DK" sz="1100"/>
          </a:p>
        </xdr:txBody>
      </xdr:sp>
    </xdr:grpSp>
    <xdr:clientData/>
  </xdr:twoCellAnchor>
  <xdr:twoCellAnchor>
    <xdr:from>
      <xdr:col>8</xdr:col>
      <xdr:colOff>88237</xdr:colOff>
      <xdr:row>5</xdr:row>
      <xdr:rowOff>123130</xdr:rowOff>
    </xdr:from>
    <xdr:to>
      <xdr:col>9</xdr:col>
      <xdr:colOff>220905</xdr:colOff>
      <xdr:row>10</xdr:row>
      <xdr:rowOff>125015</xdr:rowOff>
    </xdr:to>
    <xdr:grpSp>
      <xdr:nvGrpSpPr>
        <xdr:cNvPr id="58" name="Gruppe 57"/>
        <xdr:cNvGrpSpPr/>
      </xdr:nvGrpSpPr>
      <xdr:grpSpPr>
        <a:xfrm>
          <a:off x="3633194" y="1150173"/>
          <a:ext cx="753863" cy="747320"/>
          <a:chOff x="-1308734" y="841057"/>
          <a:chExt cx="942975" cy="929437"/>
        </a:xfrm>
      </xdr:grpSpPr>
      <xdr:grpSp>
        <xdr:nvGrpSpPr>
          <xdr:cNvPr id="59" name="Gruppe 58"/>
          <xdr:cNvGrpSpPr/>
        </xdr:nvGrpSpPr>
        <xdr:grpSpPr>
          <a:xfrm>
            <a:off x="-1308734" y="841057"/>
            <a:ext cx="942975" cy="929437"/>
            <a:chOff x="-1308734" y="841057"/>
            <a:chExt cx="942975" cy="929437"/>
          </a:xfrm>
        </xdr:grpSpPr>
        <xdr:sp macro="" textlink="">
          <xdr:nvSpPr>
            <xdr:cNvPr id="61" name="Tekstboks 60"/>
            <xdr:cNvSpPr txBox="1"/>
          </xdr:nvSpPr>
          <xdr:spPr>
            <a:xfrm>
              <a:off x="-1308734" y="841057"/>
              <a:ext cx="942975" cy="9294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endParaRPr lang="da-DK" sz="700"/>
            </a:p>
            <a:p>
              <a:endParaRPr lang="da-DK" sz="700"/>
            </a:p>
            <a:p>
              <a:endParaRPr lang="da-DK" sz="700"/>
            </a:p>
            <a:p>
              <a:endParaRPr lang="da-DK" sz="700"/>
            </a:p>
            <a:p>
              <a:pPr algn="ctr"/>
              <a:r>
                <a:rPr lang="da-DK" sz="700"/>
                <a:t>5</a:t>
              </a:r>
              <a:r>
                <a:rPr lang="da-DK" sz="700" baseline="0"/>
                <a:t> Rustik kalket eg</a:t>
              </a:r>
            </a:p>
            <a:p>
              <a:pPr algn="ctr"/>
              <a:r>
                <a:rPr lang="da-DK" sz="700" baseline="0"/>
                <a:t>19mm</a:t>
              </a:r>
              <a:endParaRPr lang="da-DK" sz="700"/>
            </a:p>
          </xdr:txBody>
        </xdr:sp>
        <xdr:pic>
          <xdr:nvPicPr>
            <xdr:cNvPr id="62" name="Billede 61"/>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b="42290"/>
            <a:stretch/>
          </xdr:blipFill>
          <xdr:spPr>
            <a:xfrm>
              <a:off x="-1256654" y="888910"/>
              <a:ext cx="845945" cy="488193"/>
            </a:xfrm>
            <a:prstGeom prst="rect">
              <a:avLst/>
            </a:prstGeom>
          </xdr:spPr>
        </xdr:pic>
      </xdr:grpSp>
      <xdr:sp macro="" textlink="" fLocksText="0">
        <xdr:nvSpPr>
          <xdr:cNvPr id="60" name="Tekstboks 59"/>
          <xdr:cNvSpPr txBox="1"/>
        </xdr:nvSpPr>
        <xdr:spPr>
          <a:xfrm>
            <a:off x="-651509" y="1203009"/>
            <a:ext cx="190500" cy="190501"/>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a-DK" sz="1100"/>
          </a:p>
        </xdr:txBody>
      </xdr:sp>
    </xdr:grpSp>
    <xdr:clientData/>
  </xdr:twoCellAnchor>
  <xdr:twoCellAnchor>
    <xdr:from>
      <xdr:col>9</xdr:col>
      <xdr:colOff>264204</xdr:colOff>
      <xdr:row>5</xdr:row>
      <xdr:rowOff>123130</xdr:rowOff>
    </xdr:from>
    <xdr:to>
      <xdr:col>10</xdr:col>
      <xdr:colOff>531394</xdr:colOff>
      <xdr:row>10</xdr:row>
      <xdr:rowOff>125016</xdr:rowOff>
    </xdr:to>
    <xdr:grpSp>
      <xdr:nvGrpSpPr>
        <xdr:cNvPr id="63" name="Gruppe 62"/>
        <xdr:cNvGrpSpPr/>
      </xdr:nvGrpSpPr>
      <xdr:grpSpPr>
        <a:xfrm>
          <a:off x="4430356" y="1150173"/>
          <a:ext cx="706168" cy="747321"/>
          <a:chOff x="-1728379" y="840965"/>
          <a:chExt cx="980578" cy="922454"/>
        </a:xfrm>
      </xdr:grpSpPr>
      <xdr:grpSp>
        <xdr:nvGrpSpPr>
          <xdr:cNvPr id="64" name="Gruppe 63"/>
          <xdr:cNvGrpSpPr/>
        </xdr:nvGrpSpPr>
        <xdr:grpSpPr>
          <a:xfrm>
            <a:off x="-1728379" y="840965"/>
            <a:ext cx="980578" cy="922454"/>
            <a:chOff x="-1728379" y="840965"/>
            <a:chExt cx="980578" cy="922454"/>
          </a:xfrm>
        </xdr:grpSpPr>
        <xdr:sp macro="" textlink="">
          <xdr:nvSpPr>
            <xdr:cNvPr id="66" name="Tekstboks 65"/>
            <xdr:cNvSpPr txBox="1"/>
          </xdr:nvSpPr>
          <xdr:spPr>
            <a:xfrm>
              <a:off x="-1728379" y="840965"/>
              <a:ext cx="980578" cy="9224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endParaRPr lang="da-DK" sz="700"/>
            </a:p>
            <a:p>
              <a:endParaRPr lang="da-DK" sz="700"/>
            </a:p>
            <a:p>
              <a:endParaRPr lang="da-DK" sz="700"/>
            </a:p>
            <a:p>
              <a:endParaRPr lang="da-DK" sz="700"/>
            </a:p>
            <a:p>
              <a:pPr algn="ctr"/>
              <a:r>
                <a:rPr lang="da-DK" sz="700"/>
                <a:t>6</a:t>
              </a:r>
              <a:r>
                <a:rPr lang="da-DK" sz="700" baseline="0"/>
                <a:t> Børstet hvid eg</a:t>
              </a:r>
            </a:p>
            <a:p>
              <a:pPr algn="ctr"/>
              <a:r>
                <a:rPr lang="da-DK" sz="700" baseline="0"/>
                <a:t>19mm</a:t>
              </a:r>
            </a:p>
          </xdr:txBody>
        </xdr:sp>
        <xdr:pic>
          <xdr:nvPicPr>
            <xdr:cNvPr id="67" name="Billede 66"/>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t="1" b="43036"/>
            <a:stretch/>
          </xdr:blipFill>
          <xdr:spPr>
            <a:xfrm>
              <a:off x="-1679524" y="885598"/>
              <a:ext cx="886387" cy="484515"/>
            </a:xfrm>
            <a:prstGeom prst="rect">
              <a:avLst/>
            </a:prstGeom>
          </xdr:spPr>
        </xdr:pic>
      </xdr:grpSp>
      <xdr:sp macro="" textlink="" fLocksText="0">
        <xdr:nvSpPr>
          <xdr:cNvPr id="65" name="Tekstboks 64"/>
          <xdr:cNvSpPr txBox="1"/>
        </xdr:nvSpPr>
        <xdr:spPr>
          <a:xfrm>
            <a:off x="-1041191" y="1210030"/>
            <a:ext cx="198097" cy="179939"/>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a-DK" sz="1100"/>
          </a:p>
        </xdr:txBody>
      </xdr:sp>
    </xdr:grpSp>
    <xdr:clientData/>
  </xdr:twoCellAnchor>
  <xdr:twoCellAnchor>
    <xdr:from>
      <xdr:col>10</xdr:col>
      <xdr:colOff>576523</xdr:colOff>
      <xdr:row>5</xdr:row>
      <xdr:rowOff>122126</xdr:rowOff>
    </xdr:from>
    <xdr:to>
      <xdr:col>12</xdr:col>
      <xdr:colOff>70195</xdr:colOff>
      <xdr:row>10</xdr:row>
      <xdr:rowOff>125015</xdr:rowOff>
    </xdr:to>
    <xdr:grpSp>
      <xdr:nvGrpSpPr>
        <xdr:cNvPr id="68" name="Gruppe 67"/>
        <xdr:cNvGrpSpPr/>
      </xdr:nvGrpSpPr>
      <xdr:grpSpPr>
        <a:xfrm>
          <a:off x="5181653" y="1149169"/>
          <a:ext cx="686368" cy="748324"/>
          <a:chOff x="-142981" y="828673"/>
          <a:chExt cx="782530" cy="764944"/>
        </a:xfrm>
      </xdr:grpSpPr>
      <xdr:grpSp>
        <xdr:nvGrpSpPr>
          <xdr:cNvPr id="69" name="Gruppe 68"/>
          <xdr:cNvGrpSpPr/>
        </xdr:nvGrpSpPr>
        <xdr:grpSpPr>
          <a:xfrm>
            <a:off x="-142981" y="828673"/>
            <a:ext cx="782530" cy="764944"/>
            <a:chOff x="-142981" y="828673"/>
            <a:chExt cx="782530" cy="764944"/>
          </a:xfrm>
        </xdr:grpSpPr>
        <xdr:sp macro="" textlink="">
          <xdr:nvSpPr>
            <xdr:cNvPr id="71" name="Tekstboks 70"/>
            <xdr:cNvSpPr txBox="1"/>
          </xdr:nvSpPr>
          <xdr:spPr>
            <a:xfrm>
              <a:off x="-142981" y="828673"/>
              <a:ext cx="782530" cy="7649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endParaRPr lang="da-DK" sz="700"/>
            </a:p>
            <a:p>
              <a:endParaRPr lang="da-DK" sz="700"/>
            </a:p>
            <a:p>
              <a:endParaRPr lang="da-DK" sz="700"/>
            </a:p>
            <a:p>
              <a:endParaRPr lang="da-DK" sz="700"/>
            </a:p>
            <a:p>
              <a:pPr algn="ctr"/>
              <a:r>
                <a:rPr lang="da-DK" sz="700"/>
                <a:t>7</a:t>
              </a:r>
              <a:r>
                <a:rPr lang="da-DK" sz="700" baseline="0"/>
                <a:t> Antracit</a:t>
              </a:r>
            </a:p>
            <a:p>
              <a:pPr algn="ctr"/>
              <a:r>
                <a:rPr lang="da-DK" sz="700" baseline="0"/>
                <a:t>16mm</a:t>
              </a:r>
              <a:endParaRPr lang="da-DK" sz="700"/>
            </a:p>
          </xdr:txBody>
        </xdr:sp>
        <xdr:pic>
          <xdr:nvPicPr>
            <xdr:cNvPr id="72" name="Billede 71"/>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l="1397" t="1847" r="1" b="41359"/>
            <a:stretch/>
          </xdr:blipFill>
          <xdr:spPr>
            <a:xfrm>
              <a:off x="-100330" y="870675"/>
              <a:ext cx="707818" cy="407696"/>
            </a:xfrm>
            <a:prstGeom prst="rect">
              <a:avLst/>
            </a:prstGeom>
          </xdr:spPr>
        </xdr:pic>
      </xdr:grpSp>
      <xdr:sp macro="" textlink="" fLocksText="0">
        <xdr:nvSpPr>
          <xdr:cNvPr id="70" name="Tekstboks 69"/>
          <xdr:cNvSpPr txBox="1"/>
        </xdr:nvSpPr>
        <xdr:spPr>
          <a:xfrm>
            <a:off x="386193" y="1124480"/>
            <a:ext cx="183438" cy="167219"/>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a-DK" sz="1100"/>
          </a:p>
        </xdr:txBody>
      </xdr:sp>
    </xdr:grpSp>
    <xdr:clientData/>
  </xdr:twoCellAnchor>
  <xdr:twoCellAnchor>
    <xdr:from>
      <xdr:col>12</xdr:col>
      <xdr:colOff>120319</xdr:colOff>
      <xdr:row>5</xdr:row>
      <xdr:rowOff>117117</xdr:rowOff>
    </xdr:from>
    <xdr:to>
      <xdr:col>13</xdr:col>
      <xdr:colOff>571524</xdr:colOff>
      <xdr:row>10</xdr:row>
      <xdr:rowOff>125016</xdr:rowOff>
    </xdr:to>
    <xdr:grpSp>
      <xdr:nvGrpSpPr>
        <xdr:cNvPr id="73" name="Gruppe 72"/>
        <xdr:cNvGrpSpPr/>
      </xdr:nvGrpSpPr>
      <xdr:grpSpPr>
        <a:xfrm>
          <a:off x="5918145" y="1144160"/>
          <a:ext cx="699683" cy="753334"/>
          <a:chOff x="5757649" y="-486856"/>
          <a:chExt cx="942975" cy="941010"/>
        </a:xfrm>
      </xdr:grpSpPr>
      <xdr:grpSp>
        <xdr:nvGrpSpPr>
          <xdr:cNvPr id="74" name="Gruppe 73"/>
          <xdr:cNvGrpSpPr/>
        </xdr:nvGrpSpPr>
        <xdr:grpSpPr>
          <a:xfrm>
            <a:off x="5757649" y="-486856"/>
            <a:ext cx="942975" cy="941010"/>
            <a:chOff x="5757649" y="-486856"/>
            <a:chExt cx="942975" cy="941010"/>
          </a:xfrm>
        </xdr:grpSpPr>
        <xdr:sp macro="" textlink="">
          <xdr:nvSpPr>
            <xdr:cNvPr id="76" name="Tekstboks 75"/>
            <xdr:cNvSpPr txBox="1"/>
          </xdr:nvSpPr>
          <xdr:spPr>
            <a:xfrm>
              <a:off x="5757649" y="-486856"/>
              <a:ext cx="942975" cy="9410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endParaRPr lang="da-DK" sz="700"/>
            </a:p>
            <a:p>
              <a:endParaRPr lang="da-DK" sz="700"/>
            </a:p>
            <a:p>
              <a:endParaRPr lang="da-DK" sz="700"/>
            </a:p>
            <a:p>
              <a:endParaRPr lang="da-DK" sz="700"/>
            </a:p>
            <a:p>
              <a:pPr algn="ctr"/>
              <a:r>
                <a:rPr lang="da-DK" sz="700"/>
                <a:t>8</a:t>
              </a:r>
              <a:r>
                <a:rPr lang="da-DK" sz="700" baseline="0"/>
                <a:t> Sort ask</a:t>
              </a:r>
            </a:p>
            <a:p>
              <a:pPr algn="ctr"/>
              <a:r>
                <a:rPr lang="da-DK" sz="700" baseline="0"/>
                <a:t>16mm</a:t>
              </a:r>
            </a:p>
          </xdr:txBody>
        </xdr:sp>
        <xdr:pic>
          <xdr:nvPicPr>
            <xdr:cNvPr id="77" name="Billede 76"/>
            <xdr:cNvPicPr>
              <a:picLocks noChangeAspect="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l="1861" t="2953" b="42246"/>
            <a:stretch/>
          </xdr:blipFill>
          <xdr:spPr>
            <a:xfrm>
              <a:off x="5798904" y="-444758"/>
              <a:ext cx="860465" cy="495870"/>
            </a:xfrm>
            <a:prstGeom prst="rect">
              <a:avLst/>
            </a:prstGeom>
          </xdr:spPr>
        </xdr:pic>
      </xdr:grpSp>
      <xdr:sp macro="" textlink="" fLocksText="0">
        <xdr:nvSpPr>
          <xdr:cNvPr id="75" name="Tekstboks 74"/>
          <xdr:cNvSpPr txBox="1"/>
        </xdr:nvSpPr>
        <xdr:spPr>
          <a:xfrm>
            <a:off x="6400054" y="-124904"/>
            <a:ext cx="205322" cy="194632"/>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a-DK" sz="1100"/>
          </a:p>
        </xdr:txBody>
      </xdr:sp>
    </xdr:grpSp>
    <xdr:clientData/>
  </xdr:twoCellAnchor>
  <xdr:twoCellAnchor>
    <xdr:from>
      <xdr:col>2</xdr:col>
      <xdr:colOff>28072</xdr:colOff>
      <xdr:row>11</xdr:row>
      <xdr:rowOff>78586</xdr:rowOff>
    </xdr:from>
    <xdr:to>
      <xdr:col>4</xdr:col>
      <xdr:colOff>38204</xdr:colOff>
      <xdr:row>16</xdr:row>
      <xdr:rowOff>95250</xdr:rowOff>
    </xdr:to>
    <xdr:grpSp>
      <xdr:nvGrpSpPr>
        <xdr:cNvPr id="78" name="Gruppe 77"/>
        <xdr:cNvGrpSpPr/>
      </xdr:nvGrpSpPr>
      <xdr:grpSpPr>
        <a:xfrm>
          <a:off x="409072" y="2000151"/>
          <a:ext cx="796980" cy="762099"/>
          <a:chOff x="262034" y="828675"/>
          <a:chExt cx="942976" cy="930028"/>
        </a:xfrm>
      </xdr:grpSpPr>
      <xdr:grpSp>
        <xdr:nvGrpSpPr>
          <xdr:cNvPr id="79" name="Gruppe 78"/>
          <xdr:cNvGrpSpPr/>
        </xdr:nvGrpSpPr>
        <xdr:grpSpPr>
          <a:xfrm>
            <a:off x="262034" y="828675"/>
            <a:ext cx="942976" cy="930028"/>
            <a:chOff x="262034" y="828675"/>
            <a:chExt cx="942976" cy="930028"/>
          </a:xfrm>
        </xdr:grpSpPr>
        <xdr:sp macro="" textlink="">
          <xdr:nvSpPr>
            <xdr:cNvPr id="81" name="Tekstboks 80"/>
            <xdr:cNvSpPr txBox="1"/>
          </xdr:nvSpPr>
          <xdr:spPr>
            <a:xfrm>
              <a:off x="262034" y="828675"/>
              <a:ext cx="942976" cy="9300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endParaRPr lang="da-DK" sz="700"/>
            </a:p>
            <a:p>
              <a:endParaRPr lang="da-DK" sz="700"/>
            </a:p>
            <a:p>
              <a:endParaRPr lang="da-DK" sz="700"/>
            </a:p>
            <a:p>
              <a:pPr algn="ctr"/>
              <a:endParaRPr lang="da-DK" sz="700"/>
            </a:p>
            <a:p>
              <a:pPr algn="ctr"/>
              <a:r>
                <a:rPr lang="da-DK" sz="700"/>
                <a:t>9</a:t>
              </a:r>
              <a:r>
                <a:rPr lang="da-DK" sz="700" baseline="0"/>
                <a:t> Hvid / antracit</a:t>
              </a:r>
            </a:p>
            <a:p>
              <a:pPr algn="ctr"/>
              <a:r>
                <a:rPr lang="da-DK" sz="700" baseline="0"/>
                <a:t>16mm</a:t>
              </a:r>
              <a:endParaRPr lang="da-DK" sz="700"/>
            </a:p>
          </xdr:txBody>
        </xdr:sp>
        <xdr:pic>
          <xdr:nvPicPr>
            <xdr:cNvPr id="82" name="Billede 81"/>
            <xdr:cNvPicPr>
              <a:picLocks noChangeAspect="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l="1847" t="2013" b="41494"/>
            <a:stretch/>
          </xdr:blipFill>
          <xdr:spPr>
            <a:xfrm>
              <a:off x="304733" y="868378"/>
              <a:ext cx="857578" cy="478814"/>
            </a:xfrm>
            <a:prstGeom prst="rect">
              <a:avLst/>
            </a:prstGeom>
          </xdr:spPr>
        </xdr:pic>
      </xdr:grpSp>
      <xdr:sp macro="" textlink="" fLocksText="0">
        <xdr:nvSpPr>
          <xdr:cNvPr id="80" name="Tekstboks 79"/>
          <xdr:cNvSpPr txBox="1"/>
        </xdr:nvSpPr>
        <xdr:spPr>
          <a:xfrm>
            <a:off x="919259" y="1180272"/>
            <a:ext cx="190502" cy="182761"/>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a-DK" sz="1100"/>
          </a:p>
        </xdr:txBody>
      </xdr:sp>
    </xdr:grpSp>
    <xdr:clientData/>
  </xdr:twoCellAnchor>
  <xdr:twoCellAnchor>
    <xdr:from>
      <xdr:col>4</xdr:col>
      <xdr:colOff>83216</xdr:colOff>
      <xdr:row>11</xdr:row>
      <xdr:rowOff>78586</xdr:rowOff>
    </xdr:from>
    <xdr:to>
      <xdr:col>5</xdr:col>
      <xdr:colOff>377694</xdr:colOff>
      <xdr:row>16</xdr:row>
      <xdr:rowOff>95250</xdr:rowOff>
    </xdr:to>
    <xdr:grpSp>
      <xdr:nvGrpSpPr>
        <xdr:cNvPr id="83" name="Gruppe 82"/>
        <xdr:cNvGrpSpPr/>
      </xdr:nvGrpSpPr>
      <xdr:grpSpPr>
        <a:xfrm>
          <a:off x="1251064" y="2000151"/>
          <a:ext cx="700326" cy="762099"/>
          <a:chOff x="-3235707" y="828675"/>
          <a:chExt cx="942975" cy="870475"/>
        </a:xfrm>
      </xdr:grpSpPr>
      <xdr:grpSp>
        <xdr:nvGrpSpPr>
          <xdr:cNvPr id="84" name="Gruppe 83"/>
          <xdr:cNvGrpSpPr/>
        </xdr:nvGrpSpPr>
        <xdr:grpSpPr>
          <a:xfrm>
            <a:off x="-3235707" y="828675"/>
            <a:ext cx="942975" cy="870475"/>
            <a:chOff x="-3235707" y="828675"/>
            <a:chExt cx="942975" cy="870475"/>
          </a:xfrm>
        </xdr:grpSpPr>
        <xdr:sp macro="" textlink="">
          <xdr:nvSpPr>
            <xdr:cNvPr id="86" name="Tekstboks 85"/>
            <xdr:cNvSpPr txBox="1"/>
          </xdr:nvSpPr>
          <xdr:spPr>
            <a:xfrm>
              <a:off x="-3235707" y="828675"/>
              <a:ext cx="942975" cy="870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endParaRPr lang="da-DK" sz="700"/>
            </a:p>
            <a:p>
              <a:endParaRPr lang="da-DK" sz="700"/>
            </a:p>
            <a:p>
              <a:endParaRPr lang="da-DK" sz="700"/>
            </a:p>
            <a:p>
              <a:endParaRPr lang="da-DK" sz="700"/>
            </a:p>
            <a:p>
              <a:pPr algn="ctr"/>
              <a:r>
                <a:rPr lang="da-DK" sz="700"/>
                <a:t>1</a:t>
              </a:r>
              <a:r>
                <a:rPr lang="da-DK" sz="700" baseline="0"/>
                <a:t>0 Lys ask</a:t>
              </a:r>
            </a:p>
            <a:p>
              <a:pPr algn="ctr"/>
              <a:r>
                <a:rPr lang="da-DK" sz="700" baseline="0"/>
                <a:t>16mm</a:t>
              </a:r>
              <a:endParaRPr lang="da-DK" sz="700"/>
            </a:p>
          </xdr:txBody>
        </xdr:sp>
        <xdr:pic>
          <xdr:nvPicPr>
            <xdr:cNvPr id="87" name="Billede 86"/>
            <xdr:cNvPicPr>
              <a:picLocks noChangeAspect="1"/>
            </xdr:cNvPicPr>
          </xdr:nvPicPr>
          <xdr:blipFill rotWithShape="1">
            <a:blip xmlns:r="http://schemas.openxmlformats.org/officeDocument/2006/relationships" r:embed="rId12" cstate="print">
              <a:extLst>
                <a:ext uri="{28A0092B-C50C-407E-A947-70E740481C1C}">
                  <a14:useLocalDpi xmlns:a14="http://schemas.microsoft.com/office/drawing/2010/main" val="0"/>
                </a:ext>
              </a:extLst>
            </a:blip>
            <a:srcRect l="5073" t="4755" r="2601" b="43338"/>
            <a:stretch/>
          </xdr:blipFill>
          <xdr:spPr>
            <a:xfrm>
              <a:off x="-3196364" y="870479"/>
              <a:ext cx="870255" cy="454891"/>
            </a:xfrm>
            <a:prstGeom prst="rect">
              <a:avLst/>
            </a:prstGeom>
          </xdr:spPr>
        </xdr:pic>
      </xdr:grpSp>
      <xdr:sp macro="" textlink="" fLocksText="0">
        <xdr:nvSpPr>
          <xdr:cNvPr id="85" name="Tekstboks 84"/>
          <xdr:cNvSpPr txBox="1"/>
        </xdr:nvSpPr>
        <xdr:spPr>
          <a:xfrm>
            <a:off x="-2559230" y="1171955"/>
            <a:ext cx="190501" cy="172335"/>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a-DK" sz="1100"/>
          </a:p>
        </xdr:txBody>
      </xdr:sp>
    </xdr:grpSp>
    <xdr:clientData/>
  </xdr:twoCellAnchor>
  <xdr:twoCellAnchor>
    <xdr:from>
      <xdr:col>5</xdr:col>
      <xdr:colOff>425555</xdr:colOff>
      <xdr:row>11</xdr:row>
      <xdr:rowOff>78585</xdr:rowOff>
    </xdr:from>
    <xdr:to>
      <xdr:col>6</xdr:col>
      <xdr:colOff>477190</xdr:colOff>
      <xdr:row>16</xdr:row>
      <xdr:rowOff>95250</xdr:rowOff>
    </xdr:to>
    <xdr:grpSp>
      <xdr:nvGrpSpPr>
        <xdr:cNvPr id="88" name="Gruppe 87"/>
        <xdr:cNvGrpSpPr/>
      </xdr:nvGrpSpPr>
      <xdr:grpSpPr>
        <a:xfrm>
          <a:off x="1999251" y="2000150"/>
          <a:ext cx="797069" cy="762100"/>
          <a:chOff x="-3273793" y="828673"/>
          <a:chExt cx="929626" cy="944197"/>
        </a:xfrm>
      </xdr:grpSpPr>
      <xdr:grpSp>
        <xdr:nvGrpSpPr>
          <xdr:cNvPr id="89" name="Gruppe 88"/>
          <xdr:cNvGrpSpPr/>
        </xdr:nvGrpSpPr>
        <xdr:grpSpPr>
          <a:xfrm>
            <a:off x="-3273793" y="828673"/>
            <a:ext cx="929626" cy="944197"/>
            <a:chOff x="-3273793" y="828673"/>
            <a:chExt cx="929626" cy="944197"/>
          </a:xfrm>
        </xdr:grpSpPr>
        <xdr:sp macro="" textlink="">
          <xdr:nvSpPr>
            <xdr:cNvPr id="91" name="Tekstboks 90"/>
            <xdr:cNvSpPr txBox="1"/>
          </xdr:nvSpPr>
          <xdr:spPr>
            <a:xfrm>
              <a:off x="-3273793" y="828673"/>
              <a:ext cx="929626" cy="9441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endParaRPr lang="da-DK" sz="700"/>
            </a:p>
            <a:p>
              <a:endParaRPr lang="da-DK" sz="700"/>
            </a:p>
            <a:p>
              <a:endParaRPr lang="da-DK" sz="700"/>
            </a:p>
            <a:p>
              <a:endParaRPr lang="da-DK" sz="700"/>
            </a:p>
            <a:p>
              <a:pPr algn="ctr"/>
              <a:r>
                <a:rPr lang="da-DK" sz="700"/>
                <a:t>1</a:t>
              </a:r>
              <a:r>
                <a:rPr lang="da-DK" sz="700" baseline="0"/>
                <a:t>1 Hvid / bøg</a:t>
              </a:r>
            </a:p>
            <a:p>
              <a:pPr algn="ctr"/>
              <a:r>
                <a:rPr lang="da-DK" sz="700" baseline="0"/>
                <a:t>16mm</a:t>
              </a:r>
              <a:endParaRPr lang="da-DK" sz="700"/>
            </a:p>
          </xdr:txBody>
        </xdr:sp>
        <xdr:pic>
          <xdr:nvPicPr>
            <xdr:cNvPr id="92" name="Billede 91"/>
            <xdr:cNvPicPr>
              <a:picLocks noChangeAspect="1"/>
            </xdr:cNvPicPr>
          </xdr:nvPicPr>
          <xdr:blipFill rotWithShape="1">
            <a:blip xmlns:r="http://schemas.openxmlformats.org/officeDocument/2006/relationships" r:embed="rId13" cstate="print">
              <a:extLst>
                <a:ext uri="{28A0092B-C50C-407E-A947-70E740481C1C}">
                  <a14:useLocalDpi xmlns:a14="http://schemas.microsoft.com/office/drawing/2010/main" val="0"/>
                </a:ext>
              </a:extLst>
            </a:blip>
            <a:srcRect l="2016" t="3344" r="-1" b="43200"/>
            <a:stretch/>
          </xdr:blipFill>
          <xdr:spPr>
            <a:xfrm>
              <a:off x="-3230877" y="873589"/>
              <a:ext cx="846180" cy="487676"/>
            </a:xfrm>
            <a:prstGeom prst="rect">
              <a:avLst/>
            </a:prstGeom>
          </xdr:spPr>
        </xdr:pic>
      </xdr:grpSp>
      <xdr:sp macro="" textlink="" fLocksText="0">
        <xdr:nvSpPr>
          <xdr:cNvPr id="90" name="Tekstboks 89"/>
          <xdr:cNvSpPr txBox="1"/>
        </xdr:nvSpPr>
        <xdr:spPr>
          <a:xfrm>
            <a:off x="-2621350" y="1196619"/>
            <a:ext cx="187803" cy="184204"/>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a-DK" sz="1100"/>
          </a:p>
        </xdr:txBody>
      </xdr:sp>
    </xdr:grpSp>
    <xdr:clientData/>
  </xdr:twoCellAnchor>
  <xdr:twoCellAnchor>
    <xdr:from>
      <xdr:col>6</xdr:col>
      <xdr:colOff>532709</xdr:colOff>
      <xdr:row>11</xdr:row>
      <xdr:rowOff>78584</xdr:rowOff>
    </xdr:from>
    <xdr:to>
      <xdr:col>8</xdr:col>
      <xdr:colOff>42924</xdr:colOff>
      <xdr:row>16</xdr:row>
      <xdr:rowOff>95249</xdr:rowOff>
    </xdr:to>
    <xdr:grpSp>
      <xdr:nvGrpSpPr>
        <xdr:cNvPr id="93" name="Gruppe 92"/>
        <xdr:cNvGrpSpPr/>
      </xdr:nvGrpSpPr>
      <xdr:grpSpPr>
        <a:xfrm>
          <a:off x="2851839" y="2000149"/>
          <a:ext cx="736042" cy="762100"/>
          <a:chOff x="-3809934" y="828673"/>
          <a:chExt cx="968920" cy="944930"/>
        </a:xfrm>
      </xdr:grpSpPr>
      <xdr:grpSp>
        <xdr:nvGrpSpPr>
          <xdr:cNvPr id="94" name="Gruppe 93"/>
          <xdr:cNvGrpSpPr/>
        </xdr:nvGrpSpPr>
        <xdr:grpSpPr>
          <a:xfrm>
            <a:off x="-3809934" y="828673"/>
            <a:ext cx="968920" cy="944930"/>
            <a:chOff x="-3809934" y="828673"/>
            <a:chExt cx="968920" cy="944930"/>
          </a:xfrm>
        </xdr:grpSpPr>
        <xdr:sp macro="" textlink="">
          <xdr:nvSpPr>
            <xdr:cNvPr id="96" name="Tekstboks 95"/>
            <xdr:cNvSpPr txBox="1"/>
          </xdr:nvSpPr>
          <xdr:spPr>
            <a:xfrm>
              <a:off x="-3809934" y="828673"/>
              <a:ext cx="968920" cy="9449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endParaRPr lang="da-DK" sz="700"/>
            </a:p>
            <a:p>
              <a:endParaRPr lang="da-DK" sz="700"/>
            </a:p>
            <a:p>
              <a:endParaRPr lang="da-DK" sz="700"/>
            </a:p>
            <a:p>
              <a:endParaRPr lang="da-DK" sz="700"/>
            </a:p>
            <a:p>
              <a:pPr algn="ctr"/>
              <a:r>
                <a:rPr lang="da-DK" sz="700"/>
                <a:t>1</a:t>
              </a:r>
              <a:r>
                <a:rPr lang="da-DK" sz="700" baseline="0"/>
                <a:t>2 Hvid</a:t>
              </a:r>
            </a:p>
            <a:p>
              <a:pPr algn="ctr"/>
              <a:r>
                <a:rPr lang="da-DK" sz="700" baseline="0"/>
                <a:t>16mm</a:t>
              </a:r>
              <a:endParaRPr lang="da-DK" sz="700"/>
            </a:p>
          </xdr:txBody>
        </xdr:sp>
        <xdr:pic>
          <xdr:nvPicPr>
            <xdr:cNvPr id="97" name="Billede 96"/>
            <xdr:cNvPicPr>
              <a:picLocks noChangeAspect="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2043" t="5163" b="42016"/>
            <a:stretch/>
          </xdr:blipFill>
          <xdr:spPr>
            <a:xfrm>
              <a:off x="-3767017" y="879036"/>
              <a:ext cx="881950" cy="494993"/>
            </a:xfrm>
            <a:prstGeom prst="rect">
              <a:avLst/>
            </a:prstGeom>
          </xdr:spPr>
        </xdr:pic>
      </xdr:grpSp>
      <xdr:sp macro="" textlink="" fLocksText="0">
        <xdr:nvSpPr>
          <xdr:cNvPr id="95" name="Tekstboks 94"/>
          <xdr:cNvSpPr txBox="1"/>
        </xdr:nvSpPr>
        <xdr:spPr>
          <a:xfrm>
            <a:off x="-3137630" y="1205726"/>
            <a:ext cx="195741" cy="182544"/>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a-DK" sz="1100"/>
          </a:p>
        </xdr:txBody>
      </xdr:sp>
    </xdr:grpSp>
    <xdr:clientData/>
  </xdr:twoCellAnchor>
  <xdr:twoCellAnchor>
    <xdr:from>
      <xdr:col>1</xdr:col>
      <xdr:colOff>133350</xdr:colOff>
      <xdr:row>4</xdr:row>
      <xdr:rowOff>119060</xdr:rowOff>
    </xdr:from>
    <xdr:to>
      <xdr:col>12</xdr:col>
      <xdr:colOff>190500</xdr:colOff>
      <xdr:row>5</xdr:row>
      <xdr:rowOff>23810</xdr:rowOff>
    </xdr:to>
    <xdr:sp macro="" textlink="">
      <xdr:nvSpPr>
        <xdr:cNvPr id="98" name="Tekstboks 97"/>
        <xdr:cNvSpPr txBox="1"/>
      </xdr:nvSpPr>
      <xdr:spPr>
        <a:xfrm>
          <a:off x="323850" y="900110"/>
          <a:ext cx="5667375"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000" baseline="0"/>
            <a:t>Sæt kryds:</a:t>
          </a:r>
          <a:endParaRPr lang="da-DK" sz="1000"/>
        </a:p>
      </xdr:txBody>
    </xdr:sp>
    <xdr:clientData/>
  </xdr:twoCellAnchor>
  <xdr:twoCellAnchor>
    <xdr:from>
      <xdr:col>7</xdr:col>
      <xdr:colOff>209550</xdr:colOff>
      <xdr:row>56</xdr:row>
      <xdr:rowOff>28575</xdr:rowOff>
    </xdr:from>
    <xdr:to>
      <xdr:col>14</xdr:col>
      <xdr:colOff>0</xdr:colOff>
      <xdr:row>83</xdr:row>
      <xdr:rowOff>99393</xdr:rowOff>
    </xdr:to>
    <xdr:sp macro="" textlink="">
      <xdr:nvSpPr>
        <xdr:cNvPr id="100" name="Tekstboks 99"/>
        <xdr:cNvSpPr txBox="1"/>
      </xdr:nvSpPr>
      <xdr:spPr>
        <a:xfrm>
          <a:off x="2952750" y="9944100"/>
          <a:ext cx="3448050" cy="54810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a-DK" sz="1000" u="sng" baseline="0"/>
            <a:t>SKUFFEFRONTER:</a:t>
          </a:r>
        </a:p>
        <a:p>
          <a:pPr marL="0" marR="0" indent="0" algn="l" defTabSz="914400" eaLnBrk="1" fontAlgn="auto" latinLnBrk="0" hangingPunct="1">
            <a:lnSpc>
              <a:spcPct val="100000"/>
            </a:lnSpc>
            <a:spcBef>
              <a:spcPts val="0"/>
            </a:spcBef>
            <a:spcAft>
              <a:spcPts val="0"/>
            </a:spcAft>
            <a:buClrTx/>
            <a:buSzTx/>
            <a:buFontTx/>
            <a:buNone/>
            <a:tabLst/>
            <a:defRPr/>
          </a:pPr>
          <a:r>
            <a:rPr lang="da-DK" sz="1000">
              <a:solidFill>
                <a:schemeClr val="dk1"/>
              </a:solidFill>
              <a:effectLst/>
              <a:latin typeface="+mn-lt"/>
              <a:ea typeface="+mn-ea"/>
              <a:cs typeface="+mn-cs"/>
            </a:rPr>
            <a:t>Hvis højden på skuffefronten overstiger 300mm, gå da til "Låger" og bestil en låge uden hængselboring.</a:t>
          </a:r>
          <a:endParaRPr lang="da-DK" sz="1000">
            <a:effectLst/>
          </a:endParaRPr>
        </a:p>
        <a:p>
          <a:pPr algn="l"/>
          <a:endParaRPr lang="da-DK" sz="1000" baseline="0"/>
        </a:p>
        <a:p>
          <a:pPr algn="l"/>
          <a:r>
            <a:rPr lang="da-DK" sz="1000" baseline="0"/>
            <a:t>Tjek, at dine skuffefronter kan afmonteres fra skuffen. Er dette tilfældet, kan de nye skuffefronter påmonteres dine eksisterende skuffer. Ellers kan du i vores webshop købe nye soft close Blum skuffer efter mål. Du kan også overveje at modernisere dine underskabe ved at gøre dem til dybe skuffer. På nedenstående tegning ses et eksempel med typiske mål.</a:t>
          </a:r>
        </a:p>
        <a:p>
          <a:endParaRPr lang="da-DK" sz="1000" u="sng">
            <a:solidFill>
              <a:schemeClr val="dk1"/>
            </a:solidFill>
            <a:effectLst/>
            <a:latin typeface="+mn-lt"/>
            <a:ea typeface="+mn-ea"/>
            <a:cs typeface="+mn-cs"/>
          </a:endParaRPr>
        </a:p>
        <a:p>
          <a:r>
            <a:rPr lang="da-DK" sz="1000" u="sng">
              <a:solidFill>
                <a:schemeClr val="dk1"/>
              </a:solidFill>
              <a:effectLst/>
              <a:latin typeface="+mn-lt"/>
              <a:ea typeface="+mn-ea"/>
              <a:cs typeface="+mn-cs"/>
            </a:rPr>
            <a:t>OPMÅLING</a:t>
          </a:r>
          <a:r>
            <a:rPr lang="da-DK" sz="1000" u="sng" baseline="0">
              <a:solidFill>
                <a:schemeClr val="dk1"/>
              </a:solidFill>
              <a:effectLst/>
              <a:latin typeface="+mn-lt"/>
              <a:ea typeface="+mn-ea"/>
              <a:cs typeface="+mn-cs"/>
            </a:rPr>
            <a:t> AF SKUFFEFRONTER:</a:t>
          </a:r>
          <a:endParaRPr lang="da-DK" sz="1000">
            <a:effectLst/>
          </a:endParaRPr>
        </a:p>
        <a:p>
          <a:r>
            <a:rPr lang="da-DK" sz="1000">
              <a:solidFill>
                <a:schemeClr val="dk1"/>
              </a:solidFill>
              <a:effectLst/>
              <a:latin typeface="+mn-lt"/>
              <a:ea typeface="+mn-ea"/>
              <a:cs typeface="+mn-cs"/>
            </a:rPr>
            <a:t>Mål</a:t>
          </a:r>
          <a:r>
            <a:rPr lang="da-DK" sz="1000" baseline="0">
              <a:solidFill>
                <a:schemeClr val="dk1"/>
              </a:solidFill>
              <a:effectLst/>
              <a:latin typeface="+mn-lt"/>
              <a:ea typeface="+mn-ea"/>
              <a:cs typeface="+mn-cs"/>
            </a:rPr>
            <a:t> dine gamle skuffefronter, hvis du allerede er tilfreds med størrelsen, og indtast blot de gamle mål. Mål i stedet dine skabe, hvis du vil lave ændringer.</a:t>
          </a:r>
          <a:endParaRPr lang="da-DK" sz="1000">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lang="da-DK" sz="1000">
            <a:effectLst/>
          </a:endParaRPr>
        </a:p>
        <a:p>
          <a:pPr algn="l"/>
          <a:endParaRPr lang="da-DK" sz="1000" baseline="0"/>
        </a:p>
        <a:p>
          <a:pPr algn="l"/>
          <a:endParaRPr lang="da-DK" sz="1000" baseline="0"/>
        </a:p>
        <a:p>
          <a:pPr algn="l"/>
          <a:endParaRPr lang="da-DK" sz="1000" baseline="0"/>
        </a:p>
        <a:p>
          <a:pPr algn="l"/>
          <a:endParaRPr lang="da-DK" sz="1000" baseline="0"/>
        </a:p>
      </xdr:txBody>
    </xdr:sp>
    <xdr:clientData/>
  </xdr:twoCellAnchor>
  <xdr:twoCellAnchor>
    <xdr:from>
      <xdr:col>2</xdr:col>
      <xdr:colOff>26194</xdr:colOff>
      <xdr:row>17</xdr:row>
      <xdr:rowOff>54185</xdr:rowOff>
    </xdr:from>
    <xdr:to>
      <xdr:col>2</xdr:col>
      <xdr:colOff>235814</xdr:colOff>
      <xdr:row>18</xdr:row>
      <xdr:rowOff>114298</xdr:rowOff>
    </xdr:to>
    <xdr:sp macro="" textlink="" fLocksText="0">
      <xdr:nvSpPr>
        <xdr:cNvPr id="101" name="Tekstboks 100"/>
        <xdr:cNvSpPr txBox="1"/>
      </xdr:nvSpPr>
      <xdr:spPr>
        <a:xfrm>
          <a:off x="407194" y="2941451"/>
          <a:ext cx="209620" cy="214894"/>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a-DK" sz="1100"/>
        </a:p>
      </xdr:txBody>
    </xdr:sp>
    <xdr:clientData fLocksWithSheet="0"/>
  </xdr:twoCellAnchor>
  <xdr:twoCellAnchor>
    <xdr:from>
      <xdr:col>10</xdr:col>
      <xdr:colOff>215348</xdr:colOff>
      <xdr:row>85</xdr:row>
      <xdr:rowOff>8292</xdr:rowOff>
    </xdr:from>
    <xdr:to>
      <xdr:col>13</xdr:col>
      <xdr:colOff>600074</xdr:colOff>
      <xdr:row>90</xdr:row>
      <xdr:rowOff>115957</xdr:rowOff>
    </xdr:to>
    <xdr:sp macro="" textlink="">
      <xdr:nvSpPr>
        <xdr:cNvPr id="104" name="Tekstboks 103"/>
        <xdr:cNvSpPr txBox="1"/>
      </xdr:nvSpPr>
      <xdr:spPr>
        <a:xfrm>
          <a:off x="4568273" y="15715017"/>
          <a:ext cx="1832526" cy="13268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da-DK" sz="1000" baseline="0"/>
        </a:p>
      </xdr:txBody>
    </xdr:sp>
    <xdr:clientData/>
  </xdr:twoCellAnchor>
  <xdr:oneCellAnchor>
    <xdr:from>
      <xdr:col>10</xdr:col>
      <xdr:colOff>235589</xdr:colOff>
      <xdr:row>85</xdr:row>
      <xdr:rowOff>80767</xdr:rowOff>
    </xdr:from>
    <xdr:ext cx="1132791" cy="1174464"/>
    <xdr:pic>
      <xdr:nvPicPr>
        <xdr:cNvPr id="102" name="Billede 101"/>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4588514" y="15787492"/>
          <a:ext cx="1132791" cy="1174464"/>
        </a:xfrm>
        <a:prstGeom prst="rect">
          <a:avLst/>
        </a:prstGeom>
      </xdr:spPr>
    </xdr:pic>
    <xdr:clientData/>
  </xdr:oneCellAnchor>
  <xdr:twoCellAnchor>
    <xdr:from>
      <xdr:col>12</xdr:col>
      <xdr:colOff>59635</xdr:colOff>
      <xdr:row>85</xdr:row>
      <xdr:rowOff>72071</xdr:rowOff>
    </xdr:from>
    <xdr:to>
      <xdr:col>15</xdr:col>
      <xdr:colOff>78684</xdr:colOff>
      <xdr:row>90</xdr:row>
      <xdr:rowOff>190500</xdr:rowOff>
    </xdr:to>
    <xdr:sp macro="" textlink="">
      <xdr:nvSpPr>
        <xdr:cNvPr id="2" name="Tekstboks 1"/>
        <xdr:cNvSpPr txBox="1"/>
      </xdr:nvSpPr>
      <xdr:spPr>
        <a:xfrm>
          <a:off x="5612710" y="15778796"/>
          <a:ext cx="866774" cy="1337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a-DK" sz="900"/>
            <a:t>Emhættereol med 1 hylde.</a:t>
          </a:r>
          <a:r>
            <a:rPr lang="da-DK" sz="900" baseline="0"/>
            <a:t> </a:t>
          </a:r>
          <a:r>
            <a:rPr lang="da-DK" sz="900"/>
            <a:t>Dybde: 116mm. Bemærk:</a:t>
          </a:r>
          <a:r>
            <a:rPr lang="da-DK" sz="900" baseline="0"/>
            <a:t> Har synlige skrue-hoveder på ydersiden.</a:t>
          </a:r>
          <a:endParaRPr lang="da-DK" sz="900"/>
        </a:p>
      </xdr:txBody>
    </xdr:sp>
    <xdr:clientData/>
  </xdr:twoCellAnchor>
  <xdr:twoCellAnchor>
    <xdr:from>
      <xdr:col>9</xdr:col>
      <xdr:colOff>331618</xdr:colOff>
      <xdr:row>91</xdr:row>
      <xdr:rowOff>9525</xdr:rowOff>
    </xdr:from>
    <xdr:to>
      <xdr:col>13</xdr:col>
      <xdr:colOff>590550</xdr:colOff>
      <xdr:row>101</xdr:row>
      <xdr:rowOff>0</xdr:rowOff>
    </xdr:to>
    <xdr:sp macro="" textlink="">
      <xdr:nvSpPr>
        <xdr:cNvPr id="105" name="Tekstboks 104"/>
        <xdr:cNvSpPr txBox="1"/>
      </xdr:nvSpPr>
      <xdr:spPr>
        <a:xfrm>
          <a:off x="4246393" y="17230725"/>
          <a:ext cx="2144882" cy="2057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da-DK" sz="1000" baseline="0"/>
        </a:p>
      </xdr:txBody>
    </xdr:sp>
    <xdr:clientData/>
  </xdr:twoCellAnchor>
  <xdr:twoCellAnchor>
    <xdr:from>
      <xdr:col>9</xdr:col>
      <xdr:colOff>403655</xdr:colOff>
      <xdr:row>91</xdr:row>
      <xdr:rowOff>96234</xdr:rowOff>
    </xdr:from>
    <xdr:to>
      <xdr:col>13</xdr:col>
      <xdr:colOff>418134</xdr:colOff>
      <xdr:row>98</xdr:row>
      <xdr:rowOff>140804</xdr:rowOff>
    </xdr:to>
    <xdr:pic>
      <xdr:nvPicPr>
        <xdr:cNvPr id="103" name="Billede 102" descr="afsreol"/>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t="8369"/>
        <a:stretch>
          <a:fillRect/>
        </a:stretch>
      </xdr:blipFill>
      <xdr:spPr bwMode="auto">
        <a:xfrm>
          <a:off x="4318430" y="17317434"/>
          <a:ext cx="1900429" cy="1539995"/>
        </a:xfrm>
        <a:prstGeom prst="rect">
          <a:avLst/>
        </a:prstGeom>
        <a:noFill/>
        <a:ln>
          <a:noFill/>
        </a:ln>
      </xdr:spPr>
    </xdr:pic>
    <xdr:clientData/>
  </xdr:twoCellAnchor>
  <xdr:twoCellAnchor>
    <xdr:from>
      <xdr:col>9</xdr:col>
      <xdr:colOff>314324</xdr:colOff>
      <xdr:row>98</xdr:row>
      <xdr:rowOff>158620</xdr:rowOff>
    </xdr:from>
    <xdr:to>
      <xdr:col>13</xdr:col>
      <xdr:colOff>590549</xdr:colOff>
      <xdr:row>101</xdr:row>
      <xdr:rowOff>24855</xdr:rowOff>
    </xdr:to>
    <xdr:sp macro="" textlink="">
      <xdr:nvSpPr>
        <xdr:cNvPr id="106" name="Tekstboks 105"/>
        <xdr:cNvSpPr txBox="1"/>
      </xdr:nvSpPr>
      <xdr:spPr>
        <a:xfrm>
          <a:off x="4229099" y="18980020"/>
          <a:ext cx="2162175" cy="43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a-DK" sz="900"/>
            <a:t>Afslutningsreoler</a:t>
          </a:r>
          <a:r>
            <a:rPr lang="da-DK" sz="900" baseline="0"/>
            <a:t> med hhv. 1 og 2 hylder. Kan vendes på hovedet.</a:t>
          </a:r>
          <a:endParaRPr lang="da-DK" sz="900"/>
        </a:p>
      </xdr:txBody>
    </xdr:sp>
    <xdr:clientData/>
  </xdr:twoCellAnchor>
  <xdr:twoCellAnchor>
    <xdr:from>
      <xdr:col>7</xdr:col>
      <xdr:colOff>156127</xdr:colOff>
      <xdr:row>102</xdr:row>
      <xdr:rowOff>38100</xdr:rowOff>
    </xdr:from>
    <xdr:to>
      <xdr:col>11</xdr:col>
      <xdr:colOff>542924</xdr:colOff>
      <xdr:row>105</xdr:row>
      <xdr:rowOff>149087</xdr:rowOff>
    </xdr:to>
    <xdr:sp macro="" textlink="">
      <xdr:nvSpPr>
        <xdr:cNvPr id="107" name="Tekstboks 106"/>
        <xdr:cNvSpPr txBox="1"/>
      </xdr:nvSpPr>
      <xdr:spPr>
        <a:xfrm>
          <a:off x="2899327" y="19516725"/>
          <a:ext cx="2596597" cy="12063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0" rtlCol="0" anchor="t"/>
        <a:lstStyle/>
        <a:p>
          <a:pPr algn="l"/>
          <a:r>
            <a:rPr lang="da-DK" sz="1000"/>
            <a:t>PRISER</a:t>
          </a:r>
          <a:r>
            <a:rPr lang="da-DK" sz="1000" baseline="0"/>
            <a:t> (Beregnes automatisk i Excel):</a:t>
          </a:r>
          <a:endParaRPr lang="da-DK" sz="1000"/>
        </a:p>
        <a:p>
          <a:endParaRPr lang="da-DK" sz="1000" baseline="0">
            <a:solidFill>
              <a:schemeClr val="dk1"/>
            </a:solidFill>
            <a:effectLst/>
            <a:latin typeface="+mn-lt"/>
            <a:ea typeface="+mn-ea"/>
            <a:cs typeface="+mn-cs"/>
          </a:endParaRPr>
        </a:p>
        <a:p>
          <a:r>
            <a:rPr lang="da-DK" sz="1000" u="sng" baseline="0">
              <a:solidFill>
                <a:schemeClr val="dk1"/>
              </a:solidFill>
              <a:effectLst/>
              <a:latin typeface="+mn-lt"/>
              <a:ea typeface="+mn-ea"/>
              <a:cs typeface="+mn-cs"/>
            </a:rPr>
            <a:t>Dækplader, sokler, tilpasninger og lyslister:</a:t>
          </a:r>
        </a:p>
        <a:p>
          <a:r>
            <a:rPr lang="da-DK" sz="1000" baseline="0">
              <a:solidFill>
                <a:schemeClr val="dk1"/>
              </a:solidFill>
              <a:effectLst/>
              <a:latin typeface="+mn-lt"/>
              <a:ea typeface="+mn-ea"/>
              <a:cs typeface="+mn-cs"/>
            </a:rPr>
            <a:t>Høj&amp;Bred: Kr. 600,-</a:t>
          </a:r>
          <a:r>
            <a:rPr lang="da-DK" sz="800" baseline="0">
              <a:solidFill>
                <a:schemeClr val="dk1"/>
              </a:solidFill>
              <a:effectLst/>
              <a:latin typeface="+mn-lt"/>
              <a:ea typeface="+mn-ea"/>
              <a:cs typeface="+mn-cs"/>
            </a:rPr>
            <a:t>  H:901-2400mm &amp; B:301-700mm</a:t>
          </a:r>
          <a:r>
            <a:rPr lang="da-DK" sz="1000" baseline="0">
              <a:solidFill>
                <a:schemeClr val="dk1"/>
              </a:solidFill>
              <a:effectLst/>
              <a:latin typeface="+mn-lt"/>
              <a:ea typeface="+mn-ea"/>
              <a:cs typeface="+mn-cs"/>
            </a:rPr>
            <a:t/>
          </a:r>
          <a:br>
            <a:rPr lang="da-DK" sz="1000" baseline="0">
              <a:solidFill>
                <a:schemeClr val="dk1"/>
              </a:solidFill>
              <a:effectLst/>
              <a:latin typeface="+mn-lt"/>
              <a:ea typeface="+mn-ea"/>
              <a:cs typeface="+mn-cs"/>
            </a:rPr>
          </a:br>
          <a:r>
            <a:rPr lang="da-DK" sz="1000" baseline="0">
              <a:solidFill>
                <a:schemeClr val="dk1"/>
              </a:solidFill>
              <a:effectLst/>
              <a:latin typeface="+mn-lt"/>
              <a:ea typeface="+mn-ea"/>
              <a:cs typeface="+mn-cs"/>
            </a:rPr>
            <a:t>Høj&amp;Smal: Kr. 300,-</a:t>
          </a:r>
          <a:r>
            <a:rPr lang="da-DK" sz="800" baseline="0">
              <a:solidFill>
                <a:schemeClr val="dk1"/>
              </a:solidFill>
              <a:effectLst/>
              <a:latin typeface="+mn-lt"/>
              <a:ea typeface="+mn-ea"/>
              <a:cs typeface="+mn-cs"/>
            </a:rPr>
            <a:t>  H:901-2400mm &amp; B:0-300mm</a:t>
          </a:r>
          <a:endParaRPr lang="da-DK" sz="800">
            <a:effectLst/>
          </a:endParaRPr>
        </a:p>
        <a:p>
          <a:r>
            <a:rPr lang="da-DK" sz="1000" baseline="0">
              <a:solidFill>
                <a:schemeClr val="dk1"/>
              </a:solidFill>
              <a:effectLst/>
              <a:latin typeface="+mn-lt"/>
              <a:ea typeface="+mn-ea"/>
              <a:cs typeface="+mn-cs"/>
            </a:rPr>
            <a:t>Lav&amp;Bred: Kr. 300,-</a:t>
          </a:r>
          <a:r>
            <a:rPr lang="da-DK" sz="800" baseline="0">
              <a:solidFill>
                <a:schemeClr val="dk1"/>
              </a:solidFill>
              <a:effectLst/>
              <a:latin typeface="+mn-lt"/>
              <a:ea typeface="+mn-ea"/>
              <a:cs typeface="+mn-cs"/>
            </a:rPr>
            <a:t>  H:0-900mm &amp; B:301-700mm</a:t>
          </a:r>
          <a:r>
            <a:rPr lang="da-DK" sz="1000" baseline="0">
              <a:solidFill>
                <a:schemeClr val="dk1"/>
              </a:solidFill>
              <a:effectLst/>
              <a:latin typeface="+mn-lt"/>
              <a:ea typeface="+mn-ea"/>
              <a:cs typeface="+mn-cs"/>
            </a:rPr>
            <a:t/>
          </a:r>
          <a:br>
            <a:rPr lang="da-DK" sz="1000" baseline="0">
              <a:solidFill>
                <a:schemeClr val="dk1"/>
              </a:solidFill>
              <a:effectLst/>
              <a:latin typeface="+mn-lt"/>
              <a:ea typeface="+mn-ea"/>
              <a:cs typeface="+mn-cs"/>
            </a:rPr>
          </a:br>
          <a:r>
            <a:rPr lang="da-DK" sz="1000" baseline="0">
              <a:solidFill>
                <a:schemeClr val="dk1"/>
              </a:solidFill>
              <a:effectLst/>
              <a:latin typeface="+mn-lt"/>
              <a:ea typeface="+mn-ea"/>
              <a:cs typeface="+mn-cs"/>
            </a:rPr>
            <a:t>Lav&amp;Smal: Kr. 200,-</a:t>
          </a:r>
          <a:r>
            <a:rPr lang="da-DK" sz="800" baseline="0">
              <a:solidFill>
                <a:schemeClr val="dk1"/>
              </a:solidFill>
              <a:effectLst/>
              <a:latin typeface="+mn-lt"/>
              <a:ea typeface="+mn-ea"/>
              <a:cs typeface="+mn-cs"/>
            </a:rPr>
            <a:t>  H:0-900mm &amp; B:0-300mm</a:t>
          </a:r>
          <a:endParaRPr lang="da-DK" sz="1000" baseline="0">
            <a:solidFill>
              <a:schemeClr val="dk1"/>
            </a:solidFill>
            <a:effectLst/>
            <a:latin typeface="+mn-lt"/>
            <a:ea typeface="+mn-ea"/>
            <a:cs typeface="+mn-cs"/>
          </a:endParaRPr>
        </a:p>
      </xdr:txBody>
    </xdr:sp>
    <xdr:clientData/>
  </xdr:twoCellAnchor>
  <xdr:twoCellAnchor editAs="oneCell">
    <xdr:from>
      <xdr:col>10</xdr:col>
      <xdr:colOff>380823</xdr:colOff>
      <xdr:row>71</xdr:row>
      <xdr:rowOff>165670</xdr:rowOff>
    </xdr:from>
    <xdr:to>
      <xdr:col>13</xdr:col>
      <xdr:colOff>567356</xdr:colOff>
      <xdr:row>82</xdr:row>
      <xdr:rowOff>168718</xdr:rowOff>
    </xdr:to>
    <xdr:pic>
      <xdr:nvPicPr>
        <xdr:cNvPr id="109" name="Billede 108" descr="opmaal2"/>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4819473" y="13205395"/>
          <a:ext cx="1634333" cy="2098548"/>
        </a:xfrm>
        <a:prstGeom prst="rect">
          <a:avLst/>
        </a:prstGeom>
        <a:noFill/>
        <a:ln>
          <a:noFill/>
        </a:ln>
      </xdr:spPr>
    </xdr:pic>
    <xdr:clientData/>
  </xdr:twoCellAnchor>
  <xdr:twoCellAnchor>
    <xdr:from>
      <xdr:col>7</xdr:col>
      <xdr:colOff>211203</xdr:colOff>
      <xdr:row>67</xdr:row>
      <xdr:rowOff>182246</xdr:rowOff>
    </xdr:from>
    <xdr:to>
      <xdr:col>10</xdr:col>
      <xdr:colOff>455543</xdr:colOff>
      <xdr:row>83</xdr:row>
      <xdr:rowOff>41430</xdr:rowOff>
    </xdr:to>
    <xdr:sp macro="" textlink="">
      <xdr:nvSpPr>
        <xdr:cNvPr id="4" name="Tekstboks 3"/>
        <xdr:cNvSpPr txBox="1"/>
      </xdr:nvSpPr>
      <xdr:spPr>
        <a:xfrm>
          <a:off x="3300616" y="12241724"/>
          <a:ext cx="2091362" cy="29071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a-DK" sz="1000" u="sng" baseline="0"/>
            <a:t>Sådan måler du skabene:</a:t>
          </a:r>
          <a:endParaRPr lang="da-DK" sz="1000" u="none" baseline="0"/>
        </a:p>
        <a:p>
          <a:pPr algn="l"/>
          <a:r>
            <a:rPr lang="da-DK" sz="1000" u="none" baseline="0"/>
            <a:t>BREDDE: Mål dit skabs bredde fra yderkant til yderkant. Træk 4mm fra, for at få skuffefrontens bredde. HØJDE: Har du både låger og skuffefronter i dine underskabe, skal de selvfølgelig flugte i top og bund. Ved lågerne har du beregnet 2mm luft i top og bund (i alt 4mm). Beregn derfor også 2mm luft over øverste skuffe og 2mm luft under nederste skuffe. Derefter er det op til dig, hvor høje dine skuffefronter skal være, blot der er 4mm mellem hver skuffe. Se tegningen, og lav din egen skitse.</a:t>
          </a:r>
        </a:p>
      </xdr:txBody>
    </xdr:sp>
    <xdr:clientData/>
  </xdr:twoCellAnchor>
  <xdr:twoCellAnchor>
    <xdr:from>
      <xdr:col>7</xdr:col>
      <xdr:colOff>152400</xdr:colOff>
      <xdr:row>106</xdr:row>
      <xdr:rowOff>84027</xdr:rowOff>
    </xdr:from>
    <xdr:to>
      <xdr:col>14</xdr:col>
      <xdr:colOff>0</xdr:colOff>
      <xdr:row>127</xdr:row>
      <xdr:rowOff>136922</xdr:rowOff>
    </xdr:to>
    <xdr:sp macro="" textlink="">
      <xdr:nvSpPr>
        <xdr:cNvPr id="110" name="Tekstboks 109"/>
        <xdr:cNvSpPr txBox="1"/>
      </xdr:nvSpPr>
      <xdr:spPr>
        <a:xfrm>
          <a:off x="3099197" y="20914011"/>
          <a:ext cx="3562350" cy="40533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a-DK" sz="900" u="none"/>
            <a:t>Dækplader,</a:t>
          </a:r>
          <a:r>
            <a:rPr lang="da-DK" sz="900" u="none" baseline="0"/>
            <a:t> sokler, tilpasninger og lyslister består, ligesom låger og skuffefronter, af præcis den samme 16 eller 19mm plade, som du har valgt. Pladestørrelserne er opdelt i ovenstående fire priskategorier.</a:t>
          </a:r>
          <a:endParaRPr lang="da-DK" sz="900" u="none"/>
        </a:p>
        <a:p>
          <a:pPr algn="l"/>
          <a:endParaRPr lang="da-DK" sz="900" u="sng"/>
        </a:p>
        <a:p>
          <a:pPr algn="l"/>
          <a:r>
            <a:rPr lang="da-DK" sz="900" u="sng"/>
            <a:t>DÆKPLADER:</a:t>
          </a:r>
          <a:r>
            <a:rPr lang="da-DK" sz="900" u="none" baseline="0"/>
            <a:t> </a:t>
          </a:r>
          <a:r>
            <a:rPr lang="da-DK" sz="900"/>
            <a:t>En dækplade monteres typisk på siden af et skab, for at få skabet til at matche lågerne.</a:t>
          </a:r>
          <a:r>
            <a:rPr lang="da-DK" sz="900" baseline="0"/>
            <a:t> </a:t>
          </a:r>
          <a:r>
            <a:rPr lang="da-DK" sz="900"/>
            <a:t>Dækpladen er dybere end skabets side, og stikker altså længere frem. Det pæneste resultat</a:t>
          </a:r>
          <a:r>
            <a:rPr lang="da-DK" sz="900" baseline="0"/>
            <a:t> opnås, når dækpladens matchende</a:t>
          </a:r>
          <a:r>
            <a:rPr lang="da-DK" sz="900"/>
            <a:t> forkant kan ses, hvorimod skabets forkant er dækket af lågen.</a:t>
          </a:r>
          <a:r>
            <a:rPr lang="da-DK" sz="900" baseline="0"/>
            <a:t> Forklaring følger:</a:t>
          </a:r>
        </a:p>
        <a:p>
          <a:pPr algn="l"/>
          <a:endParaRPr lang="da-DK" sz="900" baseline="0"/>
        </a:p>
        <a:p>
          <a:pPr algn="l"/>
          <a:r>
            <a:rPr lang="da-DK" sz="900"/>
            <a:t>Du finder dækpladens dybde ved at måle fra væggen til skabets forreste kant. Tilføj lågens tykkelse. F.eks. 600mm + 16mm = 616mm.</a:t>
          </a:r>
          <a:r>
            <a:rPr lang="da-DK" sz="900" baseline="0"/>
            <a:t> </a:t>
          </a:r>
          <a:r>
            <a:rPr lang="da-DK" sz="900"/>
            <a:t>Dette er standard, men vil du have en hel firkantet profil på dit skab, kan du tilføje yderligere 4mm. Det er de</a:t>
          </a:r>
          <a:r>
            <a:rPr lang="da-DK" sz="900" baseline="0"/>
            <a:t> </a:t>
          </a:r>
          <a:r>
            <a:rPr lang="da-DK" sz="900"/>
            <a:t>4mm "luft" som hængslet skaber. Dvs. 616mm + 4mm = 620mm</a:t>
          </a:r>
        </a:p>
        <a:p>
          <a:pPr algn="l"/>
          <a:endParaRPr lang="da-DK" sz="900"/>
        </a:p>
        <a:p>
          <a:pPr algn="l"/>
          <a:r>
            <a:rPr lang="da-DK" sz="900" u="sng"/>
            <a:t>SOKLER:</a:t>
          </a:r>
          <a:r>
            <a:rPr lang="da-DK" sz="900" u="none"/>
            <a:t> </a:t>
          </a:r>
          <a:r>
            <a:rPr lang="da-DK" sz="900" u="none" baseline="0">
              <a:solidFill>
                <a:sysClr val="windowText" lastClr="000000"/>
              </a:solidFill>
            </a:rPr>
            <a:t>Mål højden på din sokkel flere steder, og indtast/skriv det mindste af disse mål. Alternativt tilbyder vi stållaminat. Det er en rulle, som limes på fronten af den gamle sokkel. Find sokkel stållaminat i webshoppen.</a:t>
          </a:r>
        </a:p>
        <a:p>
          <a:pPr algn="l"/>
          <a:endParaRPr lang="da-DK" sz="900"/>
        </a:p>
        <a:p>
          <a:pPr algn="l"/>
          <a:r>
            <a:rPr lang="da-DK" sz="900" u="sng"/>
            <a:t>TILPASNINGER:</a:t>
          </a:r>
          <a:r>
            <a:rPr lang="da-DK" sz="900" u="none" baseline="0"/>
            <a:t> </a:t>
          </a:r>
          <a:r>
            <a:rPr lang="da-DK" sz="900"/>
            <a:t>En tilpasning kan indsættes der, hvor der er brug for lidt afstand, f.eks. ved siden af nogle skuffer som er tæt på et hjørne, og har brug for afstand til hjørnet, så de kan trækkes ud.</a:t>
          </a:r>
          <a:r>
            <a:rPr lang="da-DK" sz="900" baseline="0"/>
            <a:t> </a:t>
          </a:r>
        </a:p>
        <a:p>
          <a:pPr algn="l"/>
          <a:endParaRPr lang="da-DK" sz="900" u="sng">
            <a:solidFill>
              <a:schemeClr val="dk1"/>
            </a:solidFill>
            <a:effectLst/>
            <a:latin typeface="+mn-lt"/>
            <a:ea typeface="+mn-ea"/>
            <a:cs typeface="+mn-cs"/>
          </a:endParaRPr>
        </a:p>
        <a:p>
          <a:pPr algn="l"/>
          <a:r>
            <a:rPr lang="da-DK" sz="900" u="sng">
              <a:solidFill>
                <a:schemeClr val="dk1"/>
              </a:solidFill>
              <a:effectLst/>
              <a:latin typeface="+mn-lt"/>
              <a:ea typeface="+mn-ea"/>
              <a:cs typeface="+mn-cs"/>
            </a:rPr>
            <a:t>LYSLISTER:</a:t>
          </a:r>
          <a:r>
            <a:rPr lang="da-DK" sz="900" u="none" baseline="0">
              <a:solidFill>
                <a:schemeClr val="dk1"/>
              </a:solidFill>
              <a:effectLst/>
              <a:latin typeface="+mn-lt"/>
              <a:ea typeface="+mn-ea"/>
              <a:cs typeface="+mn-cs"/>
            </a:rPr>
            <a:t> </a:t>
          </a:r>
          <a:r>
            <a:rPr lang="da-DK" sz="900">
              <a:solidFill>
                <a:schemeClr val="dk1"/>
              </a:solidFill>
              <a:effectLst/>
              <a:latin typeface="+mn-lt"/>
              <a:ea typeface="+mn-ea"/>
              <a:cs typeface="+mn-cs"/>
            </a:rPr>
            <a:t>En lysliste monteres under overskabene hvis der er belysning, der skal skjules.</a:t>
          </a:r>
          <a:r>
            <a:rPr lang="da-DK" sz="900" baseline="0">
              <a:solidFill>
                <a:schemeClr val="dk1"/>
              </a:solidFill>
              <a:effectLst/>
              <a:latin typeface="+mn-lt"/>
              <a:ea typeface="+mn-ea"/>
              <a:cs typeface="+mn-cs"/>
            </a:rPr>
            <a:t> Åreretningen vil altid være vandret. </a:t>
          </a:r>
          <a:r>
            <a:rPr lang="da-DK" sz="900">
              <a:solidFill>
                <a:schemeClr val="dk1"/>
              </a:solidFill>
              <a:effectLst/>
              <a:latin typeface="+mn-lt"/>
              <a:ea typeface="+mn-ea"/>
              <a:cs typeface="+mn-cs"/>
            </a:rPr>
            <a:t>Alternativt kan bestilles en lysplade</a:t>
          </a:r>
          <a:r>
            <a:rPr lang="da-DK" sz="900" baseline="0">
              <a:solidFill>
                <a:schemeClr val="dk1"/>
              </a:solidFill>
              <a:effectLst/>
              <a:latin typeface="+mn-lt"/>
              <a:ea typeface="+mn-ea"/>
              <a:cs typeface="+mn-cs"/>
            </a:rPr>
            <a:t> med integrerede LED spots.</a:t>
          </a:r>
          <a:endParaRPr lang="da-DK" sz="900"/>
        </a:p>
      </xdr:txBody>
    </xdr:sp>
    <xdr:clientData/>
  </xdr:twoCellAnchor>
  <xdr:twoCellAnchor>
    <xdr:from>
      <xdr:col>11</xdr:col>
      <xdr:colOff>546651</xdr:colOff>
      <xdr:row>102</xdr:row>
      <xdr:rowOff>38100</xdr:rowOff>
    </xdr:from>
    <xdr:to>
      <xdr:col>13</xdr:col>
      <xdr:colOff>598833</xdr:colOff>
      <xdr:row>105</xdr:row>
      <xdr:rowOff>148829</xdr:rowOff>
    </xdr:to>
    <xdr:sp macro="" textlink="">
      <xdr:nvSpPr>
        <xdr:cNvPr id="12" name="Tekstboks 11"/>
        <xdr:cNvSpPr txBox="1"/>
      </xdr:nvSpPr>
      <xdr:spPr>
        <a:xfrm>
          <a:off x="5594901" y="19707225"/>
          <a:ext cx="903479" cy="12061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050" b="1"/>
            <a:t>Leveringstid:</a:t>
          </a:r>
          <a:endParaRPr lang="da-DK" sz="1050" b="1" baseline="0"/>
        </a:p>
        <a:p>
          <a:pPr algn="ctr"/>
          <a:r>
            <a:rPr lang="da-DK" sz="1050" b="1" baseline="0"/>
            <a:t>Op til 16 arbejdsdage</a:t>
          </a:r>
        </a:p>
        <a:p>
          <a:pPr algn="ctr"/>
          <a:endParaRPr lang="da-DK" sz="900" baseline="0"/>
        </a:p>
        <a:p>
          <a:pPr algn="ctr"/>
          <a:r>
            <a:rPr lang="da-DK" sz="900" baseline="0"/>
            <a:t>Fragt:</a:t>
          </a:r>
        </a:p>
        <a:p>
          <a:pPr algn="ctr"/>
          <a:r>
            <a:rPr lang="da-DK" sz="900" baseline="0"/>
            <a:t>Kun kr. 59,-</a:t>
          </a:r>
          <a:endParaRPr lang="da-DK" sz="900"/>
        </a:p>
      </xdr:txBody>
    </xdr:sp>
    <xdr:clientData/>
  </xdr:twoCellAnchor>
  <xdr:twoCellAnchor>
    <xdr:from>
      <xdr:col>10</xdr:col>
      <xdr:colOff>476250</xdr:colOff>
      <xdr:row>66</xdr:row>
      <xdr:rowOff>180975</xdr:rowOff>
    </xdr:from>
    <xdr:to>
      <xdr:col>13</xdr:col>
      <xdr:colOff>390524</xdr:colOff>
      <xdr:row>71</xdr:row>
      <xdr:rowOff>123825</xdr:rowOff>
    </xdr:to>
    <xdr:sp macro="" textlink="">
      <xdr:nvSpPr>
        <xdr:cNvPr id="17" name="Tekstboks 16"/>
        <xdr:cNvSpPr txBox="1"/>
      </xdr:nvSpPr>
      <xdr:spPr>
        <a:xfrm>
          <a:off x="5076825" y="12144375"/>
          <a:ext cx="1362074" cy="89535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800"/>
            <a:t>Skævt køkken?</a:t>
          </a:r>
        </a:p>
        <a:p>
          <a:pPr algn="ctr"/>
          <a:r>
            <a:rPr lang="da-DK" sz="800"/>
            <a:t>Er</a:t>
          </a:r>
          <a:r>
            <a:rPr lang="da-DK" sz="800" baseline="0"/>
            <a:t> dit køkken meget skævt, har du mulighed for at beregne mere luft mellem lågerne. Tilsidst finjusteres der vha. hængslerne.</a:t>
          </a:r>
          <a:endParaRPr lang="da-DK" sz="800"/>
        </a:p>
      </xdr:txBody>
    </xdr:sp>
    <xdr:clientData/>
  </xdr:twoCellAnchor>
  <xdr:twoCellAnchor>
    <xdr:from>
      <xdr:col>7</xdr:col>
      <xdr:colOff>149087</xdr:colOff>
      <xdr:row>131</xdr:row>
      <xdr:rowOff>190499</xdr:rowOff>
    </xdr:from>
    <xdr:to>
      <xdr:col>14</xdr:col>
      <xdr:colOff>0</xdr:colOff>
      <xdr:row>136</xdr:row>
      <xdr:rowOff>190500</xdr:rowOff>
    </xdr:to>
    <xdr:sp macro="" textlink="">
      <xdr:nvSpPr>
        <xdr:cNvPr id="19" name="Tekstboks 18"/>
        <xdr:cNvSpPr txBox="1"/>
      </xdr:nvSpPr>
      <xdr:spPr>
        <a:xfrm>
          <a:off x="3095884" y="25830608"/>
          <a:ext cx="3565663" cy="952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1100"/>
        </a:p>
      </xdr:txBody>
    </xdr:sp>
    <xdr:clientData/>
  </xdr:twoCellAnchor>
  <xdr:twoCellAnchor>
    <xdr:from>
      <xdr:col>5</xdr:col>
      <xdr:colOff>405849</xdr:colOff>
      <xdr:row>137</xdr:row>
      <xdr:rowOff>157369</xdr:rowOff>
    </xdr:from>
    <xdr:to>
      <xdr:col>14</xdr:col>
      <xdr:colOff>0</xdr:colOff>
      <xdr:row>146</xdr:row>
      <xdr:rowOff>190499</xdr:rowOff>
    </xdr:to>
    <xdr:sp macro="" textlink="">
      <xdr:nvSpPr>
        <xdr:cNvPr id="108" name="Tekstboks 107"/>
        <xdr:cNvSpPr txBox="1"/>
      </xdr:nvSpPr>
      <xdr:spPr>
        <a:xfrm>
          <a:off x="2128632" y="26694847"/>
          <a:ext cx="5209759" cy="17476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900"/>
            <a:t>Find også</a:t>
          </a:r>
          <a:r>
            <a:rPr lang="da-DK" sz="900" baseline="0"/>
            <a:t> i webshoppen:</a:t>
          </a:r>
          <a:endParaRPr lang="da-DK" sz="900"/>
        </a:p>
      </xdr:txBody>
    </xdr:sp>
    <xdr:clientData/>
  </xdr:twoCellAnchor>
  <xdr:twoCellAnchor>
    <xdr:from>
      <xdr:col>1</xdr:col>
      <xdr:colOff>213693</xdr:colOff>
      <xdr:row>137</xdr:row>
      <xdr:rowOff>155711</xdr:rowOff>
    </xdr:from>
    <xdr:to>
      <xdr:col>5</xdr:col>
      <xdr:colOff>256760</xdr:colOff>
      <xdr:row>147</xdr:row>
      <xdr:rowOff>0</xdr:rowOff>
    </xdr:to>
    <xdr:sp macro="" textlink="">
      <xdr:nvSpPr>
        <xdr:cNvPr id="111" name="Tekstboks 110"/>
        <xdr:cNvSpPr txBox="1"/>
      </xdr:nvSpPr>
      <xdr:spPr>
        <a:xfrm>
          <a:off x="462171" y="26494407"/>
          <a:ext cx="1517372" cy="17492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1100"/>
        </a:p>
      </xdr:txBody>
    </xdr:sp>
    <xdr:clientData/>
  </xdr:twoCellAnchor>
  <xdr:twoCellAnchor editAs="oneCell">
    <xdr:from>
      <xdr:col>2</xdr:col>
      <xdr:colOff>91097</xdr:colOff>
      <xdr:row>138</xdr:row>
      <xdr:rowOff>49687</xdr:rowOff>
    </xdr:from>
    <xdr:to>
      <xdr:col>5</xdr:col>
      <xdr:colOff>104775</xdr:colOff>
      <xdr:row>142</xdr:row>
      <xdr:rowOff>74544</xdr:rowOff>
    </xdr:to>
    <xdr:pic>
      <xdr:nvPicPr>
        <xdr:cNvPr id="3" name="Billede 2"/>
        <xdr:cNvPicPr>
          <a:picLocks noChangeAspect="1"/>
        </xdr:cNvPicPr>
      </xdr:nvPicPr>
      <xdr:blipFill rotWithShape="1">
        <a:blip xmlns:r="http://schemas.openxmlformats.org/officeDocument/2006/relationships" r:embed="rId18" cstate="print">
          <a:extLst>
            <a:ext uri="{28A0092B-C50C-407E-A947-70E740481C1C}">
              <a14:useLocalDpi xmlns:a14="http://schemas.microsoft.com/office/drawing/2010/main" val="0"/>
            </a:ext>
          </a:extLst>
        </a:blip>
        <a:srcRect l="13227" t="32275" r="14286" b="26455"/>
        <a:stretch/>
      </xdr:blipFill>
      <xdr:spPr>
        <a:xfrm>
          <a:off x="554923" y="26578883"/>
          <a:ext cx="1358360" cy="786857"/>
        </a:xfrm>
        <a:prstGeom prst="rect">
          <a:avLst/>
        </a:prstGeom>
        <a:ln>
          <a:solidFill>
            <a:schemeClr val="bg1">
              <a:lumMod val="75000"/>
            </a:schemeClr>
          </a:solidFill>
        </a:ln>
      </xdr:spPr>
    </xdr:pic>
    <xdr:clientData/>
  </xdr:twoCellAnchor>
  <xdr:twoCellAnchor>
    <xdr:from>
      <xdr:col>2</xdr:col>
      <xdr:colOff>16563</xdr:colOff>
      <xdr:row>142</xdr:row>
      <xdr:rowOff>74547</xdr:rowOff>
    </xdr:from>
    <xdr:to>
      <xdr:col>5</xdr:col>
      <xdr:colOff>266701</xdr:colOff>
      <xdr:row>146</xdr:row>
      <xdr:rowOff>107675</xdr:rowOff>
    </xdr:to>
    <xdr:sp macro="" textlink="">
      <xdr:nvSpPr>
        <xdr:cNvPr id="20" name="Tekstboks 19"/>
        <xdr:cNvSpPr txBox="1"/>
      </xdr:nvSpPr>
      <xdr:spPr>
        <a:xfrm>
          <a:off x="473763" y="27868497"/>
          <a:ext cx="1355038" cy="7951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800"/>
            <a:t>Der kan forekomme limrester</a:t>
          </a:r>
          <a:r>
            <a:rPr lang="da-DK" sz="800" baseline="0"/>
            <a:t> på lågernes kanter. Disse kan fjernes på en sikker måde med denne melamin-svamp. Find den i webshoppen.</a:t>
          </a:r>
          <a:endParaRPr lang="da-DK" sz="800"/>
        </a:p>
      </xdr:txBody>
    </xdr:sp>
    <xdr:clientData/>
  </xdr:twoCellAnchor>
  <xdr:twoCellAnchor editAs="oneCell">
    <xdr:from>
      <xdr:col>10</xdr:col>
      <xdr:colOff>187989</xdr:colOff>
      <xdr:row>132</xdr:row>
      <xdr:rowOff>149091</xdr:rowOff>
    </xdr:from>
    <xdr:to>
      <xdr:col>13</xdr:col>
      <xdr:colOff>581025</xdr:colOff>
      <xdr:row>136</xdr:row>
      <xdr:rowOff>99395</xdr:rowOff>
    </xdr:to>
    <xdr:pic>
      <xdr:nvPicPr>
        <xdr:cNvPr id="22" name="Billede 21"/>
        <xdr:cNvPicPr>
          <a:picLocks noChangeAspect="1"/>
        </xdr:cNvPicPr>
      </xdr:nvPicPr>
      <xdr:blipFill rotWithShape="1">
        <a:blip xmlns:r="http://schemas.openxmlformats.org/officeDocument/2006/relationships" r:embed="rId19" cstate="print">
          <a:extLst>
            <a:ext uri="{28A0092B-C50C-407E-A947-70E740481C1C}">
              <a14:useLocalDpi xmlns:a14="http://schemas.microsoft.com/office/drawing/2010/main" val="0"/>
            </a:ext>
          </a:extLst>
        </a:blip>
        <a:srcRect l="383" t="22990" r="3848" b="27586"/>
        <a:stretch/>
      </xdr:blipFill>
      <xdr:spPr>
        <a:xfrm>
          <a:off x="4540914" y="25933266"/>
          <a:ext cx="1840836" cy="712304"/>
        </a:xfrm>
        <a:prstGeom prst="rect">
          <a:avLst/>
        </a:prstGeom>
      </xdr:spPr>
    </xdr:pic>
    <xdr:clientData/>
  </xdr:twoCellAnchor>
  <xdr:twoCellAnchor>
    <xdr:from>
      <xdr:col>7</xdr:col>
      <xdr:colOff>192832</xdr:colOff>
      <xdr:row>132</xdr:row>
      <xdr:rowOff>17858</xdr:rowOff>
    </xdr:from>
    <xdr:to>
      <xdr:col>10</xdr:col>
      <xdr:colOff>225963</xdr:colOff>
      <xdr:row>137</xdr:row>
      <xdr:rowOff>42706</xdr:rowOff>
    </xdr:to>
    <xdr:sp macro="" textlink="">
      <xdr:nvSpPr>
        <xdr:cNvPr id="23" name="Tekstboks 22"/>
        <xdr:cNvSpPr txBox="1"/>
      </xdr:nvSpPr>
      <xdr:spPr>
        <a:xfrm>
          <a:off x="3139629" y="25848467"/>
          <a:ext cx="1694053" cy="977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900"/>
            <a:t>Husk hængsler til dine låger. Vores</a:t>
          </a:r>
          <a:r>
            <a:rPr lang="da-DK" sz="900" baseline="0"/>
            <a:t> Blum hængsler passer til lågerne i denne ordre. De kan justere skæve låger og har integreret dæmpning. Find hængslerne i webshoppen.</a:t>
          </a:r>
          <a:endParaRPr lang="da-DK" sz="900"/>
        </a:p>
      </xdr:txBody>
    </xdr:sp>
    <xdr:clientData/>
  </xdr:twoCellAnchor>
  <xdr:twoCellAnchor editAs="oneCell">
    <xdr:from>
      <xdr:col>10</xdr:col>
      <xdr:colOff>378597</xdr:colOff>
      <xdr:row>138</xdr:row>
      <xdr:rowOff>132522</xdr:rowOff>
    </xdr:from>
    <xdr:to>
      <xdr:col>13</xdr:col>
      <xdr:colOff>581025</xdr:colOff>
      <xdr:row>146</xdr:row>
      <xdr:rowOff>51889</xdr:rowOff>
    </xdr:to>
    <xdr:pic>
      <xdr:nvPicPr>
        <xdr:cNvPr id="24" name="Billede 23"/>
        <xdr:cNvPicPr>
          <a:picLocks noChangeAspect="1"/>
        </xdr:cNvPicPr>
      </xdr:nvPicPr>
      <xdr:blipFill rotWithShape="1">
        <a:blip xmlns:r="http://schemas.openxmlformats.org/officeDocument/2006/relationships" r:embed="rId20" cstate="print">
          <a:extLst>
            <a:ext uri="{28A0092B-C50C-407E-A947-70E740481C1C}">
              <a14:useLocalDpi xmlns:a14="http://schemas.microsoft.com/office/drawing/2010/main" val="0"/>
            </a:ext>
          </a:extLst>
        </a:blip>
        <a:srcRect r="33008" b="11964"/>
        <a:stretch/>
      </xdr:blipFill>
      <xdr:spPr>
        <a:xfrm>
          <a:off x="4731522" y="27059697"/>
          <a:ext cx="1650228" cy="1443367"/>
        </a:xfrm>
        <a:prstGeom prst="rect">
          <a:avLst/>
        </a:prstGeom>
      </xdr:spPr>
    </xdr:pic>
    <xdr:clientData/>
  </xdr:twoCellAnchor>
  <xdr:twoCellAnchor editAs="oneCell">
    <xdr:from>
      <xdr:col>7</xdr:col>
      <xdr:colOff>687453</xdr:colOff>
      <xdr:row>138</xdr:row>
      <xdr:rowOff>24841</xdr:rowOff>
    </xdr:from>
    <xdr:to>
      <xdr:col>10</xdr:col>
      <xdr:colOff>316807</xdr:colOff>
      <xdr:row>146</xdr:row>
      <xdr:rowOff>24841</xdr:rowOff>
    </xdr:to>
    <xdr:pic>
      <xdr:nvPicPr>
        <xdr:cNvPr id="27" name="Billede 26"/>
        <xdr:cNvPicPr>
          <a:picLocks noChangeAspect="1"/>
        </xdr:cNvPicPr>
      </xdr:nvPicPr>
      <xdr:blipFill rotWithShape="1">
        <a:blip xmlns:r="http://schemas.openxmlformats.org/officeDocument/2006/relationships" r:embed="rId21">
          <a:extLst>
            <a:ext uri="{28A0092B-C50C-407E-A947-70E740481C1C}">
              <a14:useLocalDpi xmlns:a14="http://schemas.microsoft.com/office/drawing/2010/main" val="0"/>
            </a:ext>
          </a:extLst>
        </a:blip>
        <a:srcRect l="1996" t="18554" r="57188" b="8806"/>
        <a:stretch/>
      </xdr:blipFill>
      <xdr:spPr>
        <a:xfrm>
          <a:off x="3776866" y="26554037"/>
          <a:ext cx="1524000" cy="1524000"/>
        </a:xfrm>
        <a:prstGeom prst="rect">
          <a:avLst/>
        </a:prstGeom>
      </xdr:spPr>
    </xdr:pic>
    <xdr:clientData/>
  </xdr:twoCellAnchor>
  <xdr:twoCellAnchor editAs="oneCell">
    <xdr:from>
      <xdr:col>5</xdr:col>
      <xdr:colOff>546655</xdr:colOff>
      <xdr:row>139</xdr:row>
      <xdr:rowOff>4</xdr:rowOff>
    </xdr:from>
    <xdr:to>
      <xdr:col>7</xdr:col>
      <xdr:colOff>436909</xdr:colOff>
      <xdr:row>146</xdr:row>
      <xdr:rowOff>144520</xdr:rowOff>
    </xdr:to>
    <xdr:pic>
      <xdr:nvPicPr>
        <xdr:cNvPr id="26" name="Billede 25"/>
        <xdr:cNvPicPr>
          <a:picLocks noChangeAspect="1"/>
        </xdr:cNvPicPr>
      </xdr:nvPicPr>
      <xdr:blipFill rotWithShape="1">
        <a:blip xmlns:r="http://schemas.openxmlformats.org/officeDocument/2006/relationships" r:embed="rId22">
          <a:extLst>
            <a:ext uri="{28A0092B-C50C-407E-A947-70E740481C1C}">
              <a14:useLocalDpi xmlns:a14="http://schemas.microsoft.com/office/drawing/2010/main" val="0"/>
            </a:ext>
          </a:extLst>
        </a:blip>
        <a:srcRect r="54969" b="18281"/>
        <a:stretch/>
      </xdr:blipFill>
      <xdr:spPr>
        <a:xfrm>
          <a:off x="2269438" y="26719700"/>
          <a:ext cx="1449455" cy="1478016"/>
        </a:xfrm>
        <a:prstGeom prst="rect">
          <a:avLst/>
        </a:prstGeom>
      </xdr:spPr>
    </xdr:pic>
    <xdr:clientData/>
  </xdr:twoCellAnchor>
  <xdr:oneCellAnchor>
    <xdr:from>
      <xdr:col>6</xdr:col>
      <xdr:colOff>588051</xdr:colOff>
      <xdr:row>145</xdr:row>
      <xdr:rowOff>173938</xdr:rowOff>
    </xdr:from>
    <xdr:ext cx="596766" cy="233205"/>
    <xdr:sp macro="" textlink="">
      <xdr:nvSpPr>
        <xdr:cNvPr id="29" name="Tekstboks 28"/>
        <xdr:cNvSpPr txBox="1"/>
      </xdr:nvSpPr>
      <xdr:spPr>
        <a:xfrm>
          <a:off x="3006573" y="28036634"/>
          <a:ext cx="59676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a-DK" sz="900"/>
            <a:t>SKUFFER</a:t>
          </a:r>
        </a:p>
      </xdr:txBody>
    </xdr:sp>
    <xdr:clientData/>
  </xdr:oneCellAnchor>
  <xdr:oneCellAnchor>
    <xdr:from>
      <xdr:col>8</xdr:col>
      <xdr:colOff>152397</xdr:colOff>
      <xdr:row>145</xdr:row>
      <xdr:rowOff>168967</xdr:rowOff>
    </xdr:from>
    <xdr:ext cx="1230337" cy="233205"/>
    <xdr:sp macro="" textlink="">
      <xdr:nvSpPr>
        <xdr:cNvPr id="112" name="Tekstboks 111"/>
        <xdr:cNvSpPr txBox="1"/>
      </xdr:nvSpPr>
      <xdr:spPr>
        <a:xfrm>
          <a:off x="3929267" y="28031663"/>
          <a:ext cx="123033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a-DK" sz="900"/>
            <a:t>STÅLLAMINAT</a:t>
          </a:r>
          <a:r>
            <a:rPr lang="da-DK" sz="900" baseline="0"/>
            <a:t> SOKKEL</a:t>
          </a:r>
          <a:endParaRPr lang="da-DK" sz="900"/>
        </a:p>
      </xdr:txBody>
    </xdr:sp>
    <xdr:clientData/>
  </xdr:oneCellAnchor>
  <xdr:oneCellAnchor>
    <xdr:from>
      <xdr:col>11</xdr:col>
      <xdr:colOff>379345</xdr:colOff>
      <xdr:row>145</xdr:row>
      <xdr:rowOff>180562</xdr:rowOff>
    </xdr:from>
    <xdr:ext cx="439287" cy="233205"/>
    <xdr:sp macro="" textlink="">
      <xdr:nvSpPr>
        <xdr:cNvPr id="113" name="Tekstboks 112"/>
        <xdr:cNvSpPr txBox="1"/>
      </xdr:nvSpPr>
      <xdr:spPr>
        <a:xfrm>
          <a:off x="6003236" y="28043258"/>
          <a:ext cx="4392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a-DK" sz="900"/>
            <a:t>GREB</a:t>
          </a:r>
        </a:p>
      </xdr:txBody>
    </xdr:sp>
    <xdr:clientData/>
  </xdr:oneCellAnchor>
  <xdr:twoCellAnchor>
    <xdr:from>
      <xdr:col>10</xdr:col>
      <xdr:colOff>357190</xdr:colOff>
      <xdr:row>37</xdr:row>
      <xdr:rowOff>90489</xdr:rowOff>
    </xdr:from>
    <xdr:to>
      <xdr:col>10</xdr:col>
      <xdr:colOff>595315</xdr:colOff>
      <xdr:row>53</xdr:row>
      <xdr:rowOff>109539</xdr:rowOff>
    </xdr:to>
    <xdr:sp macro="" textlink="">
      <xdr:nvSpPr>
        <xdr:cNvPr id="18" name="Tekstboks 17"/>
        <xdr:cNvSpPr txBox="1"/>
      </xdr:nvSpPr>
      <xdr:spPr>
        <a:xfrm rot="16200000">
          <a:off x="3581403" y="8162926"/>
          <a:ext cx="24955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900" baseline="0"/>
            <a:t>Her ses en l</a:t>
          </a:r>
          <a:r>
            <a:rPr lang="da-DK" sz="900"/>
            <a:t>åge i overskab</a:t>
          </a:r>
          <a:r>
            <a:rPr lang="da-DK" sz="900" baseline="0"/>
            <a:t> med to hængsler:</a:t>
          </a:r>
        </a:p>
        <a:p>
          <a:endParaRPr lang="da-DK" sz="900"/>
        </a:p>
      </xdr:txBody>
    </xdr:sp>
    <xdr:clientData/>
  </xdr:twoCellAnchor>
  <xdr:twoCellAnchor>
    <xdr:from>
      <xdr:col>8</xdr:col>
      <xdr:colOff>89797</xdr:colOff>
      <xdr:row>11</xdr:row>
      <xdr:rowOff>82156</xdr:rowOff>
    </xdr:from>
    <xdr:to>
      <xdr:col>9</xdr:col>
      <xdr:colOff>213183</xdr:colOff>
      <xdr:row>16</xdr:row>
      <xdr:rowOff>95249</xdr:rowOff>
    </xdr:to>
    <xdr:grpSp>
      <xdr:nvGrpSpPr>
        <xdr:cNvPr id="21" name="Gruppe 20"/>
        <xdr:cNvGrpSpPr/>
      </xdr:nvGrpSpPr>
      <xdr:grpSpPr>
        <a:xfrm>
          <a:off x="3634754" y="2003721"/>
          <a:ext cx="744581" cy="758528"/>
          <a:chOff x="3433072" y="2339581"/>
          <a:chExt cx="694886" cy="774256"/>
        </a:xfrm>
      </xdr:grpSpPr>
      <xdr:sp macro="" textlink="">
        <xdr:nvSpPr>
          <xdr:cNvPr id="114" name="Tekstboks 113"/>
          <xdr:cNvSpPr txBox="1"/>
        </xdr:nvSpPr>
        <xdr:spPr>
          <a:xfrm>
            <a:off x="3433072" y="2339581"/>
            <a:ext cx="694886" cy="7742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endParaRPr lang="da-DK" sz="700"/>
          </a:p>
          <a:p>
            <a:endParaRPr lang="da-DK" sz="700"/>
          </a:p>
          <a:p>
            <a:endParaRPr lang="da-DK" sz="700"/>
          </a:p>
          <a:p>
            <a:endParaRPr lang="da-DK" sz="700"/>
          </a:p>
          <a:p>
            <a:pPr algn="ctr"/>
            <a:r>
              <a:rPr lang="da-DK" sz="700"/>
              <a:t>1</a:t>
            </a:r>
            <a:r>
              <a:rPr lang="da-DK" sz="700" baseline="0"/>
              <a:t>3 Antracit / hvid</a:t>
            </a:r>
          </a:p>
          <a:p>
            <a:pPr algn="ctr"/>
            <a:r>
              <a:rPr lang="da-DK" sz="700" baseline="0"/>
              <a:t>16mm</a:t>
            </a:r>
            <a:endParaRPr lang="da-DK" sz="700"/>
          </a:p>
        </xdr:txBody>
      </xdr:sp>
      <xdr:pic>
        <xdr:nvPicPr>
          <xdr:cNvPr id="115" name="Billede 114"/>
          <xdr:cNvPicPr>
            <a:picLocks noChangeAspect="1"/>
          </xdr:cNvPicPr>
        </xdr:nvPicPr>
        <xdr:blipFill rotWithShape="1">
          <a:blip xmlns:r="http://schemas.openxmlformats.org/officeDocument/2006/relationships" r:embed="rId23" cstate="print">
            <a:extLst>
              <a:ext uri="{28A0092B-C50C-407E-A947-70E740481C1C}">
                <a14:useLocalDpi xmlns:a14="http://schemas.microsoft.com/office/drawing/2010/main" val="0"/>
              </a:ext>
            </a:extLst>
          </a:blip>
          <a:srcRect b="34114"/>
          <a:stretch/>
        </xdr:blipFill>
        <xdr:spPr>
          <a:xfrm>
            <a:off x="3474245" y="2381718"/>
            <a:ext cx="619124" cy="400773"/>
          </a:xfrm>
          <a:prstGeom prst="rect">
            <a:avLst/>
          </a:prstGeom>
        </xdr:spPr>
      </xdr:pic>
      <xdr:sp macro="" textlink="" fLocksText="0">
        <xdr:nvSpPr>
          <xdr:cNvPr id="116" name="Tekstboks 115"/>
          <xdr:cNvSpPr txBox="1"/>
        </xdr:nvSpPr>
        <xdr:spPr>
          <a:xfrm>
            <a:off x="3922387" y="2649746"/>
            <a:ext cx="140381" cy="147185"/>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a-DK" sz="1100"/>
          </a:p>
        </xdr:txBody>
      </xdr:sp>
    </xdr:grpSp>
    <xdr:clientData/>
  </xdr:twoCellAnchor>
  <xdr:twoCellAnchor>
    <xdr:from>
      <xdr:col>9</xdr:col>
      <xdr:colOff>266010</xdr:colOff>
      <xdr:row>11</xdr:row>
      <xdr:rowOff>79776</xdr:rowOff>
    </xdr:from>
    <xdr:to>
      <xdr:col>10</xdr:col>
      <xdr:colOff>520364</xdr:colOff>
      <xdr:row>16</xdr:row>
      <xdr:rowOff>95251</xdr:rowOff>
    </xdr:to>
    <xdr:grpSp>
      <xdr:nvGrpSpPr>
        <xdr:cNvPr id="25" name="Gruppe 24"/>
        <xdr:cNvGrpSpPr/>
      </xdr:nvGrpSpPr>
      <xdr:grpSpPr>
        <a:xfrm>
          <a:off x="4432162" y="2001341"/>
          <a:ext cx="693332" cy="760910"/>
          <a:chOff x="4180785" y="2337200"/>
          <a:chExt cx="692504" cy="776599"/>
        </a:xfrm>
      </xdr:grpSpPr>
      <xdr:sp macro="" textlink="">
        <xdr:nvSpPr>
          <xdr:cNvPr id="117" name="Tekstboks 116"/>
          <xdr:cNvSpPr txBox="1"/>
        </xdr:nvSpPr>
        <xdr:spPr>
          <a:xfrm>
            <a:off x="4180785" y="2337200"/>
            <a:ext cx="692504" cy="7765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endParaRPr lang="da-DK" sz="700"/>
          </a:p>
          <a:p>
            <a:endParaRPr lang="da-DK" sz="700"/>
          </a:p>
          <a:p>
            <a:endParaRPr lang="da-DK" sz="700"/>
          </a:p>
          <a:p>
            <a:endParaRPr lang="da-DK" sz="700"/>
          </a:p>
          <a:p>
            <a:pPr algn="ctr"/>
            <a:r>
              <a:rPr lang="da-DK" sz="700"/>
              <a:t>14</a:t>
            </a:r>
            <a:r>
              <a:rPr lang="da-DK" sz="700" baseline="0"/>
              <a:t> Hvid med glans</a:t>
            </a:r>
          </a:p>
          <a:p>
            <a:pPr algn="ctr"/>
            <a:r>
              <a:rPr lang="da-DK" sz="700" baseline="0"/>
              <a:t>16mm</a:t>
            </a:r>
            <a:endParaRPr lang="da-DK" sz="700"/>
          </a:p>
        </xdr:txBody>
      </xdr:sp>
      <xdr:pic>
        <xdr:nvPicPr>
          <xdr:cNvPr id="118" name="Billede 117"/>
          <xdr:cNvPicPr>
            <a:picLocks noChangeAspect="1"/>
          </xdr:cNvPicPr>
        </xdr:nvPicPr>
        <xdr:blipFill rotWithShape="1">
          <a:blip xmlns:r="http://schemas.openxmlformats.org/officeDocument/2006/relationships" r:embed="rId24" cstate="print">
            <a:extLst>
              <a:ext uri="{28A0092B-C50C-407E-A947-70E740481C1C}">
                <a14:useLocalDpi xmlns:a14="http://schemas.microsoft.com/office/drawing/2010/main" val="0"/>
              </a:ext>
            </a:extLst>
          </a:blip>
          <a:srcRect b="33603"/>
          <a:stretch/>
        </xdr:blipFill>
        <xdr:spPr>
          <a:xfrm>
            <a:off x="4219553" y="2379335"/>
            <a:ext cx="615575" cy="403156"/>
          </a:xfrm>
          <a:prstGeom prst="rect">
            <a:avLst/>
          </a:prstGeom>
        </xdr:spPr>
      </xdr:pic>
      <xdr:sp macro="" textlink="" fLocksText="0">
        <xdr:nvSpPr>
          <xdr:cNvPr id="119" name="Tekstboks 118"/>
          <xdr:cNvSpPr txBox="1"/>
        </xdr:nvSpPr>
        <xdr:spPr>
          <a:xfrm>
            <a:off x="4660530" y="2646152"/>
            <a:ext cx="140381" cy="151992"/>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a-DK" sz="1100"/>
          </a:p>
        </xdr:txBody>
      </xdr:sp>
    </xdr:grpSp>
    <xdr:clientData/>
  </xdr:twoCellAnchor>
  <xdr:twoCellAnchor>
    <xdr:from>
      <xdr:col>10</xdr:col>
      <xdr:colOff>579144</xdr:colOff>
      <xdr:row>11</xdr:row>
      <xdr:rowOff>77394</xdr:rowOff>
    </xdr:from>
    <xdr:to>
      <xdr:col>12</xdr:col>
      <xdr:colOff>71499</xdr:colOff>
      <xdr:row>16</xdr:row>
      <xdr:rowOff>95250</xdr:rowOff>
    </xdr:to>
    <xdr:grpSp>
      <xdr:nvGrpSpPr>
        <xdr:cNvPr id="30" name="Gruppe 29"/>
        <xdr:cNvGrpSpPr/>
      </xdr:nvGrpSpPr>
      <xdr:grpSpPr>
        <a:xfrm>
          <a:off x="5184274" y="1998959"/>
          <a:ext cx="685051" cy="763291"/>
          <a:chOff x="4932069" y="2334819"/>
          <a:chExt cx="692505" cy="779033"/>
        </a:xfrm>
      </xdr:grpSpPr>
      <xdr:sp macro="" textlink="">
        <xdr:nvSpPr>
          <xdr:cNvPr id="120" name="Tekstboks 119"/>
          <xdr:cNvSpPr txBox="1"/>
        </xdr:nvSpPr>
        <xdr:spPr>
          <a:xfrm>
            <a:off x="4932069" y="2334819"/>
            <a:ext cx="692505" cy="7790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endParaRPr lang="da-DK" sz="700"/>
          </a:p>
          <a:p>
            <a:endParaRPr lang="da-DK" sz="700"/>
          </a:p>
          <a:p>
            <a:endParaRPr lang="da-DK" sz="700"/>
          </a:p>
          <a:p>
            <a:endParaRPr lang="da-DK" sz="700"/>
          </a:p>
          <a:p>
            <a:pPr algn="ctr"/>
            <a:r>
              <a:rPr lang="da-DK" sz="700"/>
              <a:t>15</a:t>
            </a:r>
            <a:r>
              <a:rPr lang="da-DK" sz="700" baseline="0"/>
              <a:t> Hvid med glans og alukant 16mm</a:t>
            </a:r>
            <a:endParaRPr lang="da-DK" sz="700"/>
          </a:p>
        </xdr:txBody>
      </xdr:sp>
      <xdr:pic>
        <xdr:nvPicPr>
          <xdr:cNvPr id="121" name="Billede 120"/>
          <xdr:cNvPicPr>
            <a:picLocks noChangeAspect="1"/>
          </xdr:cNvPicPr>
        </xdr:nvPicPr>
        <xdr:blipFill rotWithShape="1">
          <a:blip xmlns:r="http://schemas.openxmlformats.org/officeDocument/2006/relationships" r:embed="rId25" cstate="print">
            <a:extLst>
              <a:ext uri="{28A0092B-C50C-407E-A947-70E740481C1C}">
                <a14:useLocalDpi xmlns:a14="http://schemas.microsoft.com/office/drawing/2010/main" val="0"/>
              </a:ext>
            </a:extLst>
          </a:blip>
          <a:srcRect b="32515"/>
          <a:stretch/>
        </xdr:blipFill>
        <xdr:spPr>
          <a:xfrm>
            <a:off x="4969647" y="2376954"/>
            <a:ext cx="619147" cy="411490"/>
          </a:xfrm>
          <a:prstGeom prst="rect">
            <a:avLst/>
          </a:prstGeom>
        </xdr:spPr>
      </xdr:pic>
      <xdr:sp macro="" textlink="" fLocksText="0">
        <xdr:nvSpPr>
          <xdr:cNvPr id="122" name="Tekstboks 121"/>
          <xdr:cNvSpPr txBox="1"/>
        </xdr:nvSpPr>
        <xdr:spPr>
          <a:xfrm>
            <a:off x="5416600" y="2649746"/>
            <a:ext cx="140201" cy="153204"/>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a-DK" sz="1100"/>
          </a:p>
        </xdr:txBody>
      </xdr:sp>
    </xdr:grpSp>
    <xdr:clientData/>
  </xdr:twoCellAnchor>
  <xdr:twoCellAnchor editAs="oneCell">
    <xdr:from>
      <xdr:col>1</xdr:col>
      <xdr:colOff>171450</xdr:colOff>
      <xdr:row>148</xdr:row>
      <xdr:rowOff>61376</xdr:rowOff>
    </xdr:from>
    <xdr:to>
      <xdr:col>8</xdr:col>
      <xdr:colOff>321784</xdr:colOff>
      <xdr:row>150</xdr:row>
      <xdr:rowOff>39671</xdr:rowOff>
    </xdr:to>
    <xdr:pic>
      <xdr:nvPicPr>
        <xdr:cNvPr id="123" name="Billede 122"/>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361950" y="28874501"/>
          <a:ext cx="3503134" cy="359295"/>
        </a:xfrm>
        <a:prstGeom prst="rect">
          <a:avLst/>
        </a:prstGeom>
      </xdr:spPr>
    </xdr:pic>
    <xdr:clientData/>
  </xdr:twoCellAnchor>
  <xdr:twoCellAnchor>
    <xdr:from>
      <xdr:col>1</xdr:col>
      <xdr:colOff>95250</xdr:colOff>
      <xdr:row>149</xdr:row>
      <xdr:rowOff>171450</xdr:rowOff>
    </xdr:from>
    <xdr:to>
      <xdr:col>6</xdr:col>
      <xdr:colOff>609600</xdr:colOff>
      <xdr:row>151</xdr:row>
      <xdr:rowOff>28575</xdr:rowOff>
    </xdr:to>
    <xdr:sp macro="" textlink="">
      <xdr:nvSpPr>
        <xdr:cNvPr id="13" name="Tekstboks 12"/>
        <xdr:cNvSpPr txBox="1"/>
      </xdr:nvSpPr>
      <xdr:spPr>
        <a:xfrm>
          <a:off x="285750" y="29175075"/>
          <a:ext cx="26384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Se webshop</a:t>
          </a:r>
          <a:r>
            <a:rPr lang="da-DK" sz="1100" baseline="0"/>
            <a:t> på www.koekkenfornyelse.dk</a:t>
          </a:r>
          <a:endParaRPr lang="da-DK" sz="1100"/>
        </a:p>
      </xdr:txBody>
    </xdr:sp>
    <xdr:clientData/>
  </xdr:twoCellAnchor>
  <xdr:twoCellAnchor>
    <xdr:from>
      <xdr:col>2</xdr:col>
      <xdr:colOff>219075</xdr:colOff>
      <xdr:row>17</xdr:row>
      <xdr:rowOff>54765</xdr:rowOff>
    </xdr:from>
    <xdr:to>
      <xdr:col>13</xdr:col>
      <xdr:colOff>457200</xdr:colOff>
      <xdr:row>19</xdr:row>
      <xdr:rowOff>7141</xdr:rowOff>
    </xdr:to>
    <xdr:sp macro="" textlink="">
      <xdr:nvSpPr>
        <xdr:cNvPr id="28" name="Tekstboks 27"/>
        <xdr:cNvSpPr txBox="1"/>
      </xdr:nvSpPr>
      <xdr:spPr>
        <a:xfrm>
          <a:off x="600075" y="2942031"/>
          <a:ext cx="5917406"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000"/>
            <a:t>Sæt et kryds, hvis vandret årestruktur ønskes. Bemærk at den ikke vil være gennemgående fra låge til låge.</a:t>
          </a:r>
        </a:p>
      </xdr:txBody>
    </xdr:sp>
    <xdr:clientData/>
  </xdr:twoCellAnchor>
  <xdr:oneCellAnchor>
    <xdr:from>
      <xdr:col>10</xdr:col>
      <xdr:colOff>590550</xdr:colOff>
      <xdr:row>114</xdr:row>
      <xdr:rowOff>132159</xdr:rowOff>
    </xdr:from>
    <xdr:ext cx="914400" cy="264560"/>
    <xdr:sp macro="" textlink="">
      <xdr:nvSpPr>
        <xdr:cNvPr id="31" name="Tekstboks 30"/>
        <xdr:cNvSpPr txBox="1"/>
      </xdr:nvSpPr>
      <xdr:spPr>
        <a:xfrm>
          <a:off x="5198269" y="22486143"/>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da-DK" sz="1100"/>
        </a:p>
      </xdr:txBody>
    </xdr:sp>
    <xdr:clientData/>
  </xdr:oneCellAnchor>
  <xdr:twoCellAnchor>
    <xdr:from>
      <xdr:col>7</xdr:col>
      <xdr:colOff>448818</xdr:colOff>
      <xdr:row>128</xdr:row>
      <xdr:rowOff>11900</xdr:rowOff>
    </xdr:from>
    <xdr:to>
      <xdr:col>12</xdr:col>
      <xdr:colOff>89298</xdr:colOff>
      <xdr:row>131</xdr:row>
      <xdr:rowOff>125016</xdr:rowOff>
    </xdr:to>
    <xdr:sp macro="" textlink="">
      <xdr:nvSpPr>
        <xdr:cNvPr id="124" name="Tekstboks 123"/>
        <xdr:cNvSpPr txBox="1"/>
      </xdr:nvSpPr>
      <xdr:spPr>
        <a:xfrm>
          <a:off x="3395615" y="25032884"/>
          <a:ext cx="2503933" cy="720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200"/>
            <a:t>Tillæg produktionsstart og levering på kr. 449,-</a:t>
          </a:r>
        </a:p>
      </xdr:txBody>
    </xdr:sp>
    <xdr:clientData/>
  </xdr:twoCellAnchor>
  <xdr:twoCellAnchor>
    <xdr:from>
      <xdr:col>7</xdr:col>
      <xdr:colOff>160734</xdr:colOff>
      <xdr:row>128</xdr:row>
      <xdr:rowOff>29765</xdr:rowOff>
    </xdr:from>
    <xdr:to>
      <xdr:col>7</xdr:col>
      <xdr:colOff>452437</xdr:colOff>
      <xdr:row>129</xdr:row>
      <xdr:rowOff>172640</xdr:rowOff>
    </xdr:to>
    <xdr:sp macro="" textlink="">
      <xdr:nvSpPr>
        <xdr:cNvPr id="32" name="Højrepil 31"/>
        <xdr:cNvSpPr/>
      </xdr:nvSpPr>
      <xdr:spPr>
        <a:xfrm rot="10800000">
          <a:off x="3107531" y="25050749"/>
          <a:ext cx="291703" cy="333375"/>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da-DK" sz="1100"/>
        </a:p>
      </xdr:txBody>
    </xdr:sp>
    <xdr:clientData/>
  </xdr:twoCellAnchor>
  <xdr:twoCellAnchor>
    <xdr:from>
      <xdr:col>1</xdr:col>
      <xdr:colOff>109490</xdr:colOff>
      <xdr:row>80</xdr:row>
      <xdr:rowOff>1</xdr:rowOff>
    </xdr:from>
    <xdr:to>
      <xdr:col>5</xdr:col>
      <xdr:colOff>517922</xdr:colOff>
      <xdr:row>83</xdr:row>
      <xdr:rowOff>0</xdr:rowOff>
    </xdr:to>
    <xdr:sp macro="" textlink="">
      <xdr:nvSpPr>
        <xdr:cNvPr id="125" name="Tekstboks 124"/>
        <xdr:cNvSpPr txBox="1"/>
      </xdr:nvSpPr>
      <xdr:spPr>
        <a:xfrm>
          <a:off x="299990" y="14710173"/>
          <a:ext cx="1789557" cy="571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900"/>
            <a:t>Bemærk</a:t>
          </a:r>
          <a:r>
            <a:rPr lang="da-DK" sz="900" baseline="0"/>
            <a:t> produktionsstart og levering</a:t>
          </a:r>
          <a:r>
            <a:rPr lang="da-DK" sz="900"/>
            <a:t>: Kr. 449,-</a:t>
          </a:r>
        </a:p>
      </xdr:txBody>
    </xdr:sp>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81"/>
  <sheetViews>
    <sheetView showZeros="0" tabSelected="1" topLeftCell="A92" zoomScale="115" zoomScaleNormal="115" workbookViewId="0">
      <selection activeCell="S106" sqref="S106"/>
    </sheetView>
  </sheetViews>
  <sheetFormatPr defaultColWidth="9" defaultRowHeight="12.75" x14ac:dyDescent="0.2"/>
  <cols>
    <col min="1" max="2" width="2.85546875" style="5" customWidth="1"/>
    <col min="3" max="3" width="5.28515625" style="5" customWidth="1"/>
    <col min="4" max="4" width="6.42578125" style="5" customWidth="1"/>
    <col min="5" max="5" width="6.140625" style="5" customWidth="1"/>
    <col min="6" max="6" width="11.140625" style="5" customWidth="1"/>
    <col min="7" max="7" width="9.42578125" style="5" customWidth="1"/>
    <col min="8" max="8" width="9" style="5" customWidth="1"/>
    <col min="9" max="9" width="9.28515625" style="5" customWidth="1"/>
    <col min="10" max="10" width="6.5703125" style="5" customWidth="1"/>
    <col min="11" max="12" width="9" style="5"/>
    <col min="13" max="13" width="3.7109375" style="5" customWidth="1"/>
    <col min="14" max="14" width="9" style="5" customWidth="1"/>
    <col min="15" max="15" width="0" style="5" hidden="1" customWidth="1"/>
    <col min="16" max="16384" width="9" style="5"/>
  </cols>
  <sheetData>
    <row r="1" spans="2:14" ht="16.5" customHeight="1" x14ac:dyDescent="0.4">
      <c r="B1" s="4"/>
      <c r="C1" s="77" t="s">
        <v>12</v>
      </c>
      <c r="D1" s="77"/>
      <c r="E1" s="77"/>
      <c r="F1" s="77"/>
      <c r="G1" s="77"/>
      <c r="H1" s="77"/>
      <c r="I1" s="77"/>
      <c r="J1" s="77"/>
      <c r="K1" s="77"/>
      <c r="L1" s="77"/>
      <c r="M1" s="77"/>
      <c r="N1" s="77"/>
    </row>
    <row r="2" spans="2:14" ht="15" customHeight="1" x14ac:dyDescent="0.4">
      <c r="B2" s="4"/>
      <c r="C2" s="77"/>
      <c r="D2" s="77"/>
      <c r="E2" s="77"/>
      <c r="F2" s="77"/>
      <c r="G2" s="77"/>
      <c r="H2" s="77"/>
      <c r="I2" s="77"/>
      <c r="J2" s="77"/>
      <c r="K2" s="77"/>
      <c r="L2" s="77"/>
      <c r="M2" s="77"/>
      <c r="N2" s="77"/>
    </row>
    <row r="3" spans="2:14" ht="15" customHeight="1" x14ac:dyDescent="0.2">
      <c r="C3" s="6" t="s">
        <v>0</v>
      </c>
      <c r="D3" s="46"/>
      <c r="E3" s="47"/>
      <c r="F3" s="48"/>
      <c r="G3" s="6" t="s">
        <v>1</v>
      </c>
      <c r="H3" s="1"/>
      <c r="J3" s="7"/>
    </row>
    <row r="4" spans="2:14" ht="15" customHeight="1" x14ac:dyDescent="0.2">
      <c r="J4" s="7"/>
    </row>
    <row r="5" spans="2:14" ht="20.100000000000001" customHeight="1" x14ac:dyDescent="0.35">
      <c r="C5" s="8"/>
      <c r="E5" s="8"/>
      <c r="F5" s="8"/>
      <c r="G5" s="8"/>
      <c r="H5" s="8"/>
      <c r="I5" s="8"/>
      <c r="J5" s="8"/>
      <c r="K5" s="8"/>
      <c r="L5" s="8"/>
      <c r="M5" s="8"/>
      <c r="N5" s="8"/>
    </row>
    <row r="6" spans="2:14" ht="12" customHeight="1" x14ac:dyDescent="0.2">
      <c r="C6" s="6"/>
      <c r="D6" s="10"/>
      <c r="E6" s="10"/>
      <c r="F6" s="11"/>
      <c r="G6" s="12"/>
      <c r="H6" s="10"/>
      <c r="I6" s="7"/>
      <c r="J6" s="7"/>
    </row>
    <row r="7" spans="2:14" ht="12" customHeight="1" x14ac:dyDescent="0.2">
      <c r="I7" s="7"/>
      <c r="J7" s="7"/>
    </row>
    <row r="8" spans="2:14" ht="12" customHeight="1" x14ac:dyDescent="0.2"/>
    <row r="9" spans="2:14" ht="12" customHeight="1" x14ac:dyDescent="0.2"/>
    <row r="10" spans="2:14" ht="12" customHeight="1" x14ac:dyDescent="0.2"/>
    <row r="11" spans="2:14" ht="12" customHeight="1" x14ac:dyDescent="0.2"/>
    <row r="12" spans="2:14" ht="12" customHeight="1" x14ac:dyDescent="0.2"/>
    <row r="13" spans="2:14" ht="12" customHeight="1" x14ac:dyDescent="0.2"/>
    <row r="14" spans="2:14" ht="12" customHeight="1" x14ac:dyDescent="0.2"/>
    <row r="15" spans="2:14" ht="12" customHeight="1" x14ac:dyDescent="0.2"/>
    <row r="16" spans="2:14" ht="12" customHeight="1" x14ac:dyDescent="0.2"/>
    <row r="17" spans="2:16" ht="12" customHeight="1" x14ac:dyDescent="0.2">
      <c r="I17" s="5" t="s">
        <v>26</v>
      </c>
    </row>
    <row r="18" spans="2:16" ht="12" customHeight="1" x14ac:dyDescent="0.2">
      <c r="D18" s="9"/>
      <c r="H18" s="6"/>
      <c r="I18" s="6"/>
      <c r="J18" s="13"/>
    </row>
    <row r="19" spans="2:16" ht="12" customHeight="1" x14ac:dyDescent="0.2"/>
    <row r="20" spans="2:16" ht="12" customHeight="1" x14ac:dyDescent="0.2"/>
    <row r="21" spans="2:16" ht="23.25" customHeight="1" x14ac:dyDescent="0.35">
      <c r="C21" s="74" t="s">
        <v>29</v>
      </c>
      <c r="D21" s="75"/>
      <c r="E21" s="75"/>
      <c r="F21" s="75"/>
      <c r="G21" s="75"/>
      <c r="H21" s="75"/>
      <c r="I21" s="75"/>
      <c r="J21" s="76"/>
    </row>
    <row r="22" spans="2:16" ht="27.75" customHeight="1" x14ac:dyDescent="0.2">
      <c r="C22" s="14" t="s">
        <v>2</v>
      </c>
      <c r="D22" s="14" t="s">
        <v>3</v>
      </c>
      <c r="E22" s="14" t="s">
        <v>4</v>
      </c>
      <c r="F22" s="15" t="s">
        <v>7</v>
      </c>
      <c r="G22" s="78" t="s">
        <v>27</v>
      </c>
      <c r="H22" s="79"/>
      <c r="I22" s="14" t="s">
        <v>8</v>
      </c>
      <c r="J22" s="14" t="s">
        <v>5</v>
      </c>
      <c r="P22" s="5" t="s">
        <v>26</v>
      </c>
    </row>
    <row r="23" spans="2:16" ht="15" customHeight="1" x14ac:dyDescent="0.2">
      <c r="B23" s="5">
        <v>1</v>
      </c>
      <c r="C23" s="37"/>
      <c r="D23" s="38"/>
      <c r="E23" s="38"/>
      <c r="F23" s="38"/>
      <c r="G23" s="38"/>
      <c r="H23" s="38"/>
      <c r="I23" s="41">
        <f t="shared" ref="I23:I37" si="0">IF(AND(D23=0,E23=0),0,IF(D23&lt;900,300,600))</f>
        <v>0</v>
      </c>
      <c r="J23" s="43">
        <f t="shared" ref="J23:J24" si="1">I23*C23</f>
        <v>0</v>
      </c>
    </row>
    <row r="24" spans="2:16" ht="15" customHeight="1" x14ac:dyDescent="0.2">
      <c r="B24" s="5">
        <v>2</v>
      </c>
      <c r="C24" s="37"/>
      <c r="D24" s="38"/>
      <c r="E24" s="38"/>
      <c r="F24" s="38"/>
      <c r="G24" s="38"/>
      <c r="H24" s="38"/>
      <c r="I24" s="41">
        <f t="shared" si="0"/>
        <v>0</v>
      </c>
      <c r="J24" s="43">
        <f t="shared" si="1"/>
        <v>0</v>
      </c>
    </row>
    <row r="25" spans="2:16" ht="15" customHeight="1" x14ac:dyDescent="0.2">
      <c r="B25" s="5">
        <v>3</v>
      </c>
      <c r="C25" s="37"/>
      <c r="D25" s="38"/>
      <c r="E25" s="38"/>
      <c r="F25" s="38"/>
      <c r="G25" s="38"/>
      <c r="H25" s="38"/>
      <c r="I25" s="41">
        <f t="shared" si="0"/>
        <v>0</v>
      </c>
      <c r="J25" s="43">
        <f t="shared" ref="J25:J37" si="2">I25*C25</f>
        <v>0</v>
      </c>
    </row>
    <row r="26" spans="2:16" ht="15" customHeight="1" x14ac:dyDescent="0.2">
      <c r="B26" s="5">
        <v>4</v>
      </c>
      <c r="C26" s="37"/>
      <c r="D26" s="38"/>
      <c r="E26" s="38"/>
      <c r="F26" s="38"/>
      <c r="G26" s="38"/>
      <c r="H26" s="38"/>
      <c r="I26" s="41">
        <f t="shared" si="0"/>
        <v>0</v>
      </c>
      <c r="J26" s="43">
        <f t="shared" si="2"/>
        <v>0</v>
      </c>
    </row>
    <row r="27" spans="2:16" ht="15" customHeight="1" x14ac:dyDescent="0.2">
      <c r="B27" s="5">
        <v>5</v>
      </c>
      <c r="C27" s="37"/>
      <c r="D27" s="38"/>
      <c r="E27" s="38"/>
      <c r="F27" s="38"/>
      <c r="G27" s="38"/>
      <c r="H27" s="38"/>
      <c r="I27" s="41">
        <f t="shared" si="0"/>
        <v>0</v>
      </c>
      <c r="J27" s="43">
        <f t="shared" si="2"/>
        <v>0</v>
      </c>
    </row>
    <row r="28" spans="2:16" ht="15" customHeight="1" x14ac:dyDescent="0.2">
      <c r="B28" s="5">
        <v>6</v>
      </c>
      <c r="C28" s="37"/>
      <c r="D28" s="38"/>
      <c r="E28" s="38"/>
      <c r="F28" s="38"/>
      <c r="G28" s="38"/>
      <c r="H28" s="38"/>
      <c r="I28" s="41">
        <f t="shared" si="0"/>
        <v>0</v>
      </c>
      <c r="J28" s="43">
        <f t="shared" si="2"/>
        <v>0</v>
      </c>
    </row>
    <row r="29" spans="2:16" ht="15" customHeight="1" x14ac:dyDescent="0.2">
      <c r="B29" s="5">
        <v>7</v>
      </c>
      <c r="C29" s="37"/>
      <c r="D29" s="38"/>
      <c r="E29" s="38"/>
      <c r="F29" s="38"/>
      <c r="G29" s="38"/>
      <c r="H29" s="38"/>
      <c r="I29" s="41">
        <f t="shared" si="0"/>
        <v>0</v>
      </c>
      <c r="J29" s="43">
        <f t="shared" si="2"/>
        <v>0</v>
      </c>
    </row>
    <row r="30" spans="2:16" ht="15" customHeight="1" x14ac:dyDescent="0.2">
      <c r="B30" s="5">
        <v>8</v>
      </c>
      <c r="C30" s="37"/>
      <c r="D30" s="38"/>
      <c r="E30" s="38"/>
      <c r="F30" s="38"/>
      <c r="G30" s="38"/>
      <c r="H30" s="38"/>
      <c r="I30" s="41">
        <f t="shared" si="0"/>
        <v>0</v>
      </c>
      <c r="J30" s="43">
        <f t="shared" si="2"/>
        <v>0</v>
      </c>
    </row>
    <row r="31" spans="2:16" ht="15" customHeight="1" x14ac:dyDescent="0.2">
      <c r="B31" s="5">
        <v>9</v>
      </c>
      <c r="C31" s="37"/>
      <c r="D31" s="38"/>
      <c r="E31" s="38"/>
      <c r="F31" s="38"/>
      <c r="G31" s="38"/>
      <c r="H31" s="38"/>
      <c r="I31" s="41">
        <f t="shared" si="0"/>
        <v>0</v>
      </c>
      <c r="J31" s="43">
        <f t="shared" si="2"/>
        <v>0</v>
      </c>
    </row>
    <row r="32" spans="2:16" ht="15" customHeight="1" x14ac:dyDescent="0.2">
      <c r="B32" s="5">
        <v>10</v>
      </c>
      <c r="C32" s="37"/>
      <c r="D32" s="38"/>
      <c r="E32" s="38"/>
      <c r="F32" s="38"/>
      <c r="G32" s="38"/>
      <c r="H32" s="38"/>
      <c r="I32" s="41">
        <f t="shared" si="0"/>
        <v>0</v>
      </c>
      <c r="J32" s="43">
        <f t="shared" si="2"/>
        <v>0</v>
      </c>
    </row>
    <row r="33" spans="2:13" ht="15" customHeight="1" x14ac:dyDescent="0.2">
      <c r="B33" s="5">
        <v>11</v>
      </c>
      <c r="C33" s="37"/>
      <c r="D33" s="38"/>
      <c r="E33" s="38"/>
      <c r="F33" s="38"/>
      <c r="G33" s="38"/>
      <c r="H33" s="38"/>
      <c r="I33" s="41">
        <f t="shared" si="0"/>
        <v>0</v>
      </c>
      <c r="J33" s="43">
        <f t="shared" si="2"/>
        <v>0</v>
      </c>
    </row>
    <row r="34" spans="2:13" ht="15" customHeight="1" x14ac:dyDescent="0.2">
      <c r="B34" s="5">
        <v>12</v>
      </c>
      <c r="C34" s="37"/>
      <c r="D34" s="38"/>
      <c r="E34" s="38"/>
      <c r="F34" s="38"/>
      <c r="G34" s="38"/>
      <c r="H34" s="38"/>
      <c r="I34" s="41">
        <f t="shared" si="0"/>
        <v>0</v>
      </c>
      <c r="J34" s="43">
        <f t="shared" si="2"/>
        <v>0</v>
      </c>
    </row>
    <row r="35" spans="2:13" ht="15" customHeight="1" x14ac:dyDescent="0.2">
      <c r="B35" s="5">
        <v>13</v>
      </c>
      <c r="C35" s="37"/>
      <c r="D35" s="38"/>
      <c r="E35" s="38"/>
      <c r="F35" s="38"/>
      <c r="G35" s="38"/>
      <c r="H35" s="38"/>
      <c r="I35" s="41">
        <f t="shared" si="0"/>
        <v>0</v>
      </c>
      <c r="J35" s="43">
        <f t="shared" si="2"/>
        <v>0</v>
      </c>
      <c r="K35" s="16"/>
    </row>
    <row r="36" spans="2:13" ht="15" customHeight="1" x14ac:dyDescent="0.2">
      <c r="B36" s="5">
        <v>14</v>
      </c>
      <c r="C36" s="37"/>
      <c r="D36" s="38"/>
      <c r="E36" s="38"/>
      <c r="F36" s="38"/>
      <c r="G36" s="38"/>
      <c r="H36" s="38"/>
      <c r="I36" s="41">
        <f t="shared" si="0"/>
        <v>0</v>
      </c>
      <c r="J36" s="43">
        <f t="shared" si="2"/>
        <v>0</v>
      </c>
      <c r="K36" s="16"/>
    </row>
    <row r="37" spans="2:13" ht="15" customHeight="1" x14ac:dyDescent="0.2">
      <c r="B37" s="5">
        <v>15</v>
      </c>
      <c r="C37" s="37"/>
      <c r="D37" s="38"/>
      <c r="E37" s="38"/>
      <c r="F37" s="38"/>
      <c r="G37" s="38"/>
      <c r="H37" s="38"/>
      <c r="I37" s="41">
        <f t="shared" si="0"/>
        <v>0</v>
      </c>
      <c r="J37" s="43">
        <f t="shared" si="2"/>
        <v>0</v>
      </c>
      <c r="K37" s="16"/>
    </row>
    <row r="38" spans="2:13" ht="15" customHeight="1" x14ac:dyDescent="0.2">
      <c r="C38" s="90" t="s">
        <v>35</v>
      </c>
      <c r="D38" s="91"/>
      <c r="E38" s="91"/>
      <c r="F38" s="91"/>
      <c r="G38" s="91"/>
      <c r="H38" s="91"/>
      <c r="I38" s="17" t="s">
        <v>5</v>
      </c>
      <c r="J38" s="45">
        <f>SUM(J23:J37)</f>
        <v>0</v>
      </c>
      <c r="K38" s="16"/>
      <c r="L38" s="16"/>
      <c r="M38" s="16"/>
    </row>
    <row r="39" spans="2:13" ht="12" customHeight="1" x14ac:dyDescent="0.2"/>
    <row r="40" spans="2:13" ht="12" customHeight="1" x14ac:dyDescent="0.2"/>
    <row r="41" spans="2:13" ht="12" customHeight="1" x14ac:dyDescent="0.2"/>
    <row r="42" spans="2:13" ht="12" customHeight="1" x14ac:dyDescent="0.2"/>
    <row r="43" spans="2:13" ht="12" customHeight="1" x14ac:dyDescent="0.2"/>
    <row r="44" spans="2:13" ht="12" customHeight="1" x14ac:dyDescent="0.2"/>
    <row r="45" spans="2:13" ht="12" customHeight="1" x14ac:dyDescent="0.2"/>
    <row r="46" spans="2:13" ht="12" customHeight="1" x14ac:dyDescent="0.2"/>
    <row r="47" spans="2:13" ht="12" customHeight="1" x14ac:dyDescent="0.2"/>
    <row r="48" spans="2:13" ht="12" customHeight="1" x14ac:dyDescent="0.2"/>
    <row r="49" spans="2:14" ht="12" customHeight="1" x14ac:dyDescent="0.2"/>
    <row r="50" spans="2:14" ht="12" customHeight="1" x14ac:dyDescent="0.2"/>
    <row r="51" spans="2:14" ht="12" customHeight="1" x14ac:dyDescent="0.2"/>
    <row r="52" spans="2:14" ht="12" customHeight="1" x14ac:dyDescent="0.2"/>
    <row r="53" spans="2:14" ht="12" customHeight="1" x14ac:dyDescent="0.2"/>
    <row r="54" spans="2:14" ht="12" customHeight="1" x14ac:dyDescent="0.2"/>
    <row r="55" spans="2:14" ht="12" customHeight="1" x14ac:dyDescent="0.2">
      <c r="C55" s="59" t="s">
        <v>31</v>
      </c>
      <c r="N55" s="18" t="s">
        <v>23</v>
      </c>
    </row>
    <row r="56" spans="2:14" ht="15" customHeight="1" x14ac:dyDescent="0.25">
      <c r="B56" s="19"/>
      <c r="D56" s="19"/>
      <c r="E56" s="19"/>
      <c r="F56" s="19"/>
      <c r="G56" s="19"/>
    </row>
    <row r="57" spans="2:14" ht="23.25" customHeight="1" x14ac:dyDescent="0.35">
      <c r="C57" s="80" t="s">
        <v>25</v>
      </c>
      <c r="D57" s="81"/>
      <c r="E57" s="81"/>
      <c r="F57" s="81"/>
      <c r="G57" s="82"/>
    </row>
    <row r="58" spans="2:14" ht="27.75" customHeight="1" x14ac:dyDescent="0.2">
      <c r="C58" s="14" t="s">
        <v>2</v>
      </c>
      <c r="D58" s="14" t="s">
        <v>20</v>
      </c>
      <c r="E58" s="14" t="s">
        <v>4</v>
      </c>
      <c r="F58" s="15" t="s">
        <v>6</v>
      </c>
      <c r="G58" s="20" t="s">
        <v>5</v>
      </c>
      <c r="H58" s="21"/>
    </row>
    <row r="59" spans="2:14" ht="15" customHeight="1" x14ac:dyDescent="0.2">
      <c r="B59" s="5">
        <v>1</v>
      </c>
      <c r="C59" s="37"/>
      <c r="D59" s="38"/>
      <c r="E59" s="38"/>
      <c r="F59" s="41">
        <f t="shared" ref="F59:F80" si="3">IF(AND(E59=0,D59=0),0,200)</f>
        <v>0</v>
      </c>
      <c r="G59" s="42">
        <f t="shared" ref="G59:G80" si="4">C59*F59</f>
        <v>0</v>
      </c>
      <c r="H59" s="21"/>
    </row>
    <row r="60" spans="2:14" ht="15" customHeight="1" x14ac:dyDescent="0.2">
      <c r="B60" s="5">
        <v>2</v>
      </c>
      <c r="C60" s="37"/>
      <c r="D60" s="38"/>
      <c r="E60" s="38"/>
      <c r="F60" s="41">
        <f t="shared" si="3"/>
        <v>0</v>
      </c>
      <c r="G60" s="42">
        <f t="shared" si="4"/>
        <v>0</v>
      </c>
      <c r="H60" s="21"/>
    </row>
    <row r="61" spans="2:14" ht="15" customHeight="1" x14ac:dyDescent="0.2">
      <c r="B61" s="5">
        <v>3</v>
      </c>
      <c r="C61" s="37"/>
      <c r="D61" s="38"/>
      <c r="E61" s="38"/>
      <c r="F61" s="41">
        <f t="shared" si="3"/>
        <v>0</v>
      </c>
      <c r="G61" s="42">
        <f t="shared" si="4"/>
        <v>0</v>
      </c>
      <c r="H61" s="21"/>
    </row>
    <row r="62" spans="2:14" ht="15" customHeight="1" x14ac:dyDescent="0.2">
      <c r="B62" s="5">
        <v>4</v>
      </c>
      <c r="C62" s="37"/>
      <c r="D62" s="38"/>
      <c r="E62" s="38"/>
      <c r="F62" s="41">
        <f t="shared" si="3"/>
        <v>0</v>
      </c>
      <c r="G62" s="42">
        <f t="shared" si="4"/>
        <v>0</v>
      </c>
      <c r="H62" s="21"/>
    </row>
    <row r="63" spans="2:14" ht="15" customHeight="1" x14ac:dyDescent="0.2">
      <c r="B63" s="5">
        <v>5</v>
      </c>
      <c r="C63" s="37"/>
      <c r="D63" s="38"/>
      <c r="E63" s="38"/>
      <c r="F63" s="41">
        <f t="shared" si="3"/>
        <v>0</v>
      </c>
      <c r="G63" s="42">
        <f t="shared" si="4"/>
        <v>0</v>
      </c>
      <c r="H63" s="21"/>
    </row>
    <row r="64" spans="2:14" ht="15" customHeight="1" x14ac:dyDescent="0.2">
      <c r="B64" s="5">
        <v>6</v>
      </c>
      <c r="C64" s="37"/>
      <c r="D64" s="38"/>
      <c r="E64" s="38"/>
      <c r="F64" s="41">
        <f t="shared" si="3"/>
        <v>0</v>
      </c>
      <c r="G64" s="42">
        <f t="shared" si="4"/>
        <v>0</v>
      </c>
      <c r="H64" s="21"/>
    </row>
    <row r="65" spans="2:8" ht="15" customHeight="1" x14ac:dyDescent="0.2">
      <c r="B65" s="5">
        <v>7</v>
      </c>
      <c r="C65" s="37"/>
      <c r="D65" s="38"/>
      <c r="E65" s="38"/>
      <c r="F65" s="41">
        <f t="shared" si="3"/>
        <v>0</v>
      </c>
      <c r="G65" s="42">
        <f t="shared" si="4"/>
        <v>0</v>
      </c>
      <c r="H65" s="21"/>
    </row>
    <row r="66" spans="2:8" ht="15" customHeight="1" x14ac:dyDescent="0.2">
      <c r="B66" s="5">
        <v>8</v>
      </c>
      <c r="C66" s="37"/>
      <c r="D66" s="38"/>
      <c r="E66" s="38"/>
      <c r="F66" s="41">
        <f t="shared" si="3"/>
        <v>0</v>
      </c>
      <c r="G66" s="42">
        <f t="shared" si="4"/>
        <v>0</v>
      </c>
      <c r="H66" s="21"/>
    </row>
    <row r="67" spans="2:8" ht="15" customHeight="1" x14ac:dyDescent="0.2">
      <c r="B67" s="5">
        <v>9</v>
      </c>
      <c r="C67" s="37"/>
      <c r="D67" s="38"/>
      <c r="E67" s="38"/>
      <c r="F67" s="41">
        <f t="shared" si="3"/>
        <v>0</v>
      </c>
      <c r="G67" s="42">
        <f t="shared" si="4"/>
        <v>0</v>
      </c>
      <c r="H67" s="21"/>
    </row>
    <row r="68" spans="2:8" ht="15" customHeight="1" x14ac:dyDescent="0.2">
      <c r="B68" s="5">
        <v>10</v>
      </c>
      <c r="C68" s="37"/>
      <c r="D68" s="38"/>
      <c r="E68" s="38"/>
      <c r="F68" s="41">
        <f t="shared" si="3"/>
        <v>0</v>
      </c>
      <c r="G68" s="42">
        <f t="shared" si="4"/>
        <v>0</v>
      </c>
      <c r="H68" s="21"/>
    </row>
    <row r="69" spans="2:8" ht="15" customHeight="1" x14ac:dyDescent="0.2">
      <c r="B69" s="5">
        <v>11</v>
      </c>
      <c r="C69" s="37"/>
      <c r="D69" s="38"/>
      <c r="E69" s="38"/>
      <c r="F69" s="41">
        <f t="shared" si="3"/>
        <v>0</v>
      </c>
      <c r="G69" s="42">
        <f t="shared" si="4"/>
        <v>0</v>
      </c>
      <c r="H69" s="21"/>
    </row>
    <row r="70" spans="2:8" ht="15" customHeight="1" x14ac:dyDescent="0.2">
      <c r="B70" s="5">
        <v>12</v>
      </c>
      <c r="C70" s="37"/>
      <c r="D70" s="38"/>
      <c r="E70" s="38"/>
      <c r="F70" s="41">
        <f t="shared" si="3"/>
        <v>0</v>
      </c>
      <c r="G70" s="42">
        <f t="shared" si="4"/>
        <v>0</v>
      </c>
      <c r="H70" s="21"/>
    </row>
    <row r="71" spans="2:8" ht="15" customHeight="1" x14ac:dyDescent="0.2">
      <c r="B71" s="5">
        <v>13</v>
      </c>
      <c r="C71" s="37"/>
      <c r="D71" s="38"/>
      <c r="E71" s="38"/>
      <c r="F71" s="41">
        <f t="shared" si="3"/>
        <v>0</v>
      </c>
      <c r="G71" s="42">
        <f t="shared" si="4"/>
        <v>0</v>
      </c>
      <c r="H71" s="21"/>
    </row>
    <row r="72" spans="2:8" ht="15" customHeight="1" x14ac:dyDescent="0.2">
      <c r="B72" s="5">
        <v>14</v>
      </c>
      <c r="C72" s="37"/>
      <c r="D72" s="38"/>
      <c r="E72" s="38"/>
      <c r="F72" s="41">
        <f t="shared" si="3"/>
        <v>0</v>
      </c>
      <c r="G72" s="42">
        <f t="shared" si="4"/>
        <v>0</v>
      </c>
      <c r="H72" s="21"/>
    </row>
    <row r="73" spans="2:8" ht="15" customHeight="1" x14ac:dyDescent="0.2">
      <c r="B73" s="5">
        <v>15</v>
      </c>
      <c r="C73" s="37"/>
      <c r="D73" s="38"/>
      <c r="E73" s="38"/>
      <c r="F73" s="41">
        <f t="shared" si="3"/>
        <v>0</v>
      </c>
      <c r="G73" s="42">
        <f t="shared" si="4"/>
        <v>0</v>
      </c>
      <c r="H73" s="21"/>
    </row>
    <row r="74" spans="2:8" ht="15" customHeight="1" x14ac:dyDescent="0.2">
      <c r="B74" s="5">
        <v>16</v>
      </c>
      <c r="C74" s="37"/>
      <c r="D74" s="38"/>
      <c r="E74" s="38"/>
      <c r="F74" s="41">
        <f t="shared" si="3"/>
        <v>0</v>
      </c>
      <c r="G74" s="42">
        <f t="shared" si="4"/>
        <v>0</v>
      </c>
      <c r="H74" s="21"/>
    </row>
    <row r="75" spans="2:8" ht="15" customHeight="1" x14ac:dyDescent="0.2">
      <c r="B75" s="5">
        <v>17</v>
      </c>
      <c r="C75" s="37"/>
      <c r="D75" s="38"/>
      <c r="E75" s="38"/>
      <c r="F75" s="41">
        <f t="shared" si="3"/>
        <v>0</v>
      </c>
      <c r="G75" s="42">
        <f t="shared" si="4"/>
        <v>0</v>
      </c>
      <c r="H75" s="21"/>
    </row>
    <row r="76" spans="2:8" ht="15" customHeight="1" x14ac:dyDescent="0.2">
      <c r="B76" s="5">
        <v>18</v>
      </c>
      <c r="C76" s="37"/>
      <c r="D76" s="38"/>
      <c r="E76" s="38"/>
      <c r="F76" s="41">
        <f t="shared" si="3"/>
        <v>0</v>
      </c>
      <c r="G76" s="42">
        <f t="shared" si="4"/>
        <v>0</v>
      </c>
      <c r="H76" s="21"/>
    </row>
    <row r="77" spans="2:8" ht="15" customHeight="1" x14ac:dyDescent="0.2">
      <c r="B77" s="5">
        <v>19</v>
      </c>
      <c r="C77" s="37"/>
      <c r="D77" s="38"/>
      <c r="E77" s="38"/>
      <c r="F77" s="41">
        <f t="shared" si="3"/>
        <v>0</v>
      </c>
      <c r="G77" s="42">
        <f t="shared" si="4"/>
        <v>0</v>
      </c>
      <c r="H77" s="21"/>
    </row>
    <row r="78" spans="2:8" ht="15" customHeight="1" x14ac:dyDescent="0.2">
      <c r="B78" s="5">
        <v>20</v>
      </c>
      <c r="C78" s="37"/>
      <c r="D78" s="38"/>
      <c r="E78" s="38"/>
      <c r="F78" s="41">
        <f t="shared" si="3"/>
        <v>0</v>
      </c>
      <c r="G78" s="42">
        <f t="shared" si="4"/>
        <v>0</v>
      </c>
      <c r="H78" s="21"/>
    </row>
    <row r="79" spans="2:8" ht="15" customHeight="1" x14ac:dyDescent="0.2">
      <c r="B79" s="5">
        <v>21</v>
      </c>
      <c r="C79" s="37"/>
      <c r="D79" s="38"/>
      <c r="E79" s="38"/>
      <c r="F79" s="41">
        <f t="shared" si="3"/>
        <v>0</v>
      </c>
      <c r="G79" s="42">
        <f t="shared" si="4"/>
        <v>0</v>
      </c>
      <c r="H79" s="21"/>
    </row>
    <row r="80" spans="2:8" ht="15" customHeight="1" x14ac:dyDescent="0.2">
      <c r="B80" s="5">
        <v>22</v>
      </c>
      <c r="C80" s="37"/>
      <c r="D80" s="38"/>
      <c r="E80" s="38"/>
      <c r="F80" s="41">
        <f t="shared" si="3"/>
        <v>0</v>
      </c>
      <c r="G80" s="42">
        <f t="shared" si="4"/>
        <v>0</v>
      </c>
      <c r="H80" s="21"/>
    </row>
    <row r="81" spans="2:11" ht="15" customHeight="1" x14ac:dyDescent="0.2">
      <c r="C81" s="16"/>
      <c r="D81" s="16"/>
      <c r="E81" s="16"/>
      <c r="F81" s="17" t="s">
        <v>5</v>
      </c>
      <c r="G81" s="41">
        <f>SUM(G59:G80)</f>
        <v>0</v>
      </c>
    </row>
    <row r="82" spans="2:11" ht="15" customHeight="1" x14ac:dyDescent="0.2">
      <c r="C82" s="16"/>
      <c r="D82" s="16"/>
      <c r="E82" s="16"/>
      <c r="F82" s="17"/>
      <c r="G82" s="16"/>
    </row>
    <row r="83" spans="2:11" ht="15" customHeight="1" x14ac:dyDescent="0.2">
      <c r="C83" s="16"/>
      <c r="D83" s="16"/>
      <c r="E83" s="16"/>
      <c r="F83" s="17"/>
      <c r="G83" s="16"/>
    </row>
    <row r="84" spans="2:11" ht="15" customHeight="1" x14ac:dyDescent="0.25">
      <c r="B84" s="19"/>
      <c r="C84" s="19"/>
      <c r="D84" s="19"/>
      <c r="E84" s="19"/>
      <c r="F84" s="19"/>
      <c r="G84" s="19"/>
    </row>
    <row r="85" spans="2:11" ht="15" x14ac:dyDescent="0.25">
      <c r="K85" s="23"/>
    </row>
    <row r="86" spans="2:11" ht="23.25" customHeight="1" x14ac:dyDescent="0.35">
      <c r="B86" s="22"/>
      <c r="C86" s="74" t="s">
        <v>17</v>
      </c>
      <c r="D86" s="83"/>
      <c r="E86" s="83"/>
      <c r="F86" s="83"/>
      <c r="G86" s="83"/>
      <c r="H86" s="83"/>
      <c r="I86" s="83"/>
      <c r="J86" s="84"/>
      <c r="K86" s="23"/>
    </row>
    <row r="87" spans="2:11" ht="27.75" customHeight="1" x14ac:dyDescent="0.25">
      <c r="B87" s="22"/>
      <c r="C87" s="24" t="s">
        <v>2</v>
      </c>
      <c r="D87" s="24" t="s">
        <v>3</v>
      </c>
      <c r="E87" s="24" t="s">
        <v>4</v>
      </c>
      <c r="F87" s="85" t="s">
        <v>14</v>
      </c>
      <c r="G87" s="79"/>
      <c r="H87" s="49" t="s">
        <v>15</v>
      </c>
      <c r="I87" s="24" t="s">
        <v>30</v>
      </c>
      <c r="J87" s="24" t="s">
        <v>5</v>
      </c>
      <c r="K87" s="23"/>
    </row>
    <row r="88" spans="2:11" ht="15" customHeight="1" x14ac:dyDescent="0.25">
      <c r="B88" s="5">
        <v>1</v>
      </c>
      <c r="C88" s="34"/>
      <c r="D88" s="34"/>
      <c r="E88" s="34"/>
      <c r="F88" s="35"/>
      <c r="G88" s="36"/>
      <c r="H88" s="34"/>
      <c r="I88" s="31">
        <f>IF(AND(D88=0,E88=0),0,1800)</f>
        <v>0</v>
      </c>
      <c r="J88" s="32">
        <f>C88*I88</f>
        <v>0</v>
      </c>
      <c r="K88" s="23"/>
    </row>
    <row r="89" spans="2:11" ht="15" customHeight="1" x14ac:dyDescent="0.25">
      <c r="B89" s="5">
        <v>2</v>
      </c>
      <c r="C89" s="37"/>
      <c r="D89" s="38"/>
      <c r="E89" s="38"/>
      <c r="F89" s="2"/>
      <c r="G89" s="3"/>
      <c r="H89" s="38"/>
      <c r="I89" s="31">
        <f>IF(AND(D89=0,E89=0),0,1800)</f>
        <v>0</v>
      </c>
      <c r="J89" s="32">
        <f>C89*I89</f>
        <v>0</v>
      </c>
      <c r="K89" s="23"/>
    </row>
    <row r="90" spans="2:11" ht="15" customHeight="1" x14ac:dyDescent="0.25">
      <c r="B90" s="11"/>
      <c r="C90" s="25"/>
      <c r="D90" s="25"/>
      <c r="E90" s="16"/>
      <c r="I90" s="26" t="s">
        <v>5</v>
      </c>
      <c r="J90" s="44">
        <f>SUM(J88:J89)</f>
        <v>0</v>
      </c>
      <c r="K90" s="23"/>
    </row>
    <row r="91" spans="2:11" ht="23.25" customHeight="1" x14ac:dyDescent="0.25">
      <c r="J91" s="23"/>
      <c r="K91" s="23"/>
    </row>
    <row r="92" spans="2:11" ht="23.25" customHeight="1" x14ac:dyDescent="0.35">
      <c r="C92" s="74" t="s">
        <v>10</v>
      </c>
      <c r="D92" s="75"/>
      <c r="E92" s="75"/>
      <c r="F92" s="75"/>
      <c r="G92" s="75"/>
      <c r="H92" s="75"/>
      <c r="I92" s="76"/>
      <c r="J92" s="23"/>
      <c r="K92" s="23"/>
    </row>
    <row r="93" spans="2:11" ht="27.75" customHeight="1" x14ac:dyDescent="0.25">
      <c r="C93" s="14" t="s">
        <v>2</v>
      </c>
      <c r="D93" s="14" t="s">
        <v>19</v>
      </c>
      <c r="E93" s="14" t="s">
        <v>16</v>
      </c>
      <c r="F93" s="15" t="s">
        <v>24</v>
      </c>
      <c r="G93" s="49" t="s">
        <v>11</v>
      </c>
      <c r="H93" s="14" t="s">
        <v>30</v>
      </c>
      <c r="I93" s="14" t="s">
        <v>5</v>
      </c>
      <c r="J93" s="23"/>
      <c r="K93" s="23"/>
    </row>
    <row r="94" spans="2:11" ht="15" x14ac:dyDescent="0.25">
      <c r="B94" s="5">
        <v>1</v>
      </c>
      <c r="C94" s="39"/>
      <c r="D94" s="39"/>
      <c r="E94" s="39"/>
      <c r="F94" s="40"/>
      <c r="G94" s="37"/>
      <c r="H94" s="41">
        <f>IF(AND(D94=0,E94=0),0,1800)</f>
        <v>0</v>
      </c>
      <c r="I94" s="33">
        <f>C94*H94</f>
        <v>0</v>
      </c>
      <c r="J94" s="22"/>
      <c r="K94" s="23"/>
    </row>
    <row r="95" spans="2:11" ht="15" customHeight="1" x14ac:dyDescent="0.25">
      <c r="B95" s="5">
        <v>2</v>
      </c>
      <c r="C95" s="39"/>
      <c r="D95" s="39"/>
      <c r="E95" s="39"/>
      <c r="F95" s="40"/>
      <c r="G95" s="37"/>
      <c r="H95" s="41">
        <f>IF(AND(D95=0,E95=0),0,1800)</f>
        <v>0</v>
      </c>
      <c r="I95" s="33">
        <f>C95*H95</f>
        <v>0</v>
      </c>
      <c r="J95" s="22"/>
      <c r="K95" s="23"/>
    </row>
    <row r="96" spans="2:11" ht="15" customHeight="1" x14ac:dyDescent="0.25">
      <c r="B96" s="5">
        <v>3</v>
      </c>
      <c r="C96" s="37"/>
      <c r="D96" s="38"/>
      <c r="E96" s="38"/>
      <c r="F96" s="2"/>
      <c r="G96" s="37"/>
      <c r="H96" s="41">
        <f>IF(AND(D96=0,E96=0),0,1800)</f>
        <v>0</v>
      </c>
      <c r="I96" s="33">
        <f>C96*H96</f>
        <v>0</v>
      </c>
      <c r="J96" s="22"/>
      <c r="K96" s="23"/>
    </row>
    <row r="97" spans="2:14" ht="15" customHeight="1" x14ac:dyDescent="0.25">
      <c r="B97" s="5">
        <v>4</v>
      </c>
      <c r="C97" s="37"/>
      <c r="D97" s="38"/>
      <c r="E97" s="38"/>
      <c r="F97" s="2"/>
      <c r="G97" s="37"/>
      <c r="H97" s="41">
        <f>IF(AND(D97=0,E97=0),0,1800)</f>
        <v>0</v>
      </c>
      <c r="I97" s="33">
        <f>C97*H97</f>
        <v>0</v>
      </c>
      <c r="J97" s="22"/>
      <c r="K97" s="23"/>
    </row>
    <row r="98" spans="2:14" ht="15" customHeight="1" x14ac:dyDescent="0.25">
      <c r="B98" s="22"/>
      <c r="C98" s="25"/>
      <c r="D98" s="27"/>
      <c r="E98" s="16"/>
      <c r="F98" s="16"/>
      <c r="G98" s="28"/>
      <c r="H98" s="6" t="s">
        <v>5</v>
      </c>
      <c r="I98" s="43">
        <f>SUM(I94:I97)</f>
        <v>0</v>
      </c>
      <c r="J98" s="22"/>
      <c r="K98" s="29"/>
    </row>
    <row r="99" spans="2:14" ht="15" customHeight="1" x14ac:dyDescent="0.25">
      <c r="C99" s="22"/>
      <c r="D99" s="22"/>
      <c r="E99" s="22"/>
      <c r="F99" s="22"/>
      <c r="G99" s="22"/>
      <c r="H99" s="22"/>
      <c r="I99" s="22"/>
      <c r="J99" s="22"/>
      <c r="K99" s="25"/>
    </row>
    <row r="100" spans="2:14" ht="15" customHeight="1" x14ac:dyDescent="0.2"/>
    <row r="101" spans="2:14" ht="15" customHeight="1" x14ac:dyDescent="0.2"/>
    <row r="102" spans="2:14" ht="15" customHeight="1" x14ac:dyDescent="0.2">
      <c r="C102" s="59" t="s">
        <v>31</v>
      </c>
      <c r="N102" s="18" t="s">
        <v>21</v>
      </c>
    </row>
    <row r="103" spans="2:14" ht="43.5" customHeight="1" x14ac:dyDescent="0.35">
      <c r="B103" s="22"/>
      <c r="C103" s="71" t="s">
        <v>9</v>
      </c>
      <c r="D103" s="72"/>
      <c r="E103" s="72"/>
      <c r="F103" s="72"/>
      <c r="G103" s="73"/>
    </row>
    <row r="104" spans="2:14" ht="27.75" customHeight="1" x14ac:dyDescent="0.25">
      <c r="B104" s="22"/>
      <c r="C104" s="14" t="s">
        <v>2</v>
      </c>
      <c r="D104" s="14" t="s">
        <v>18</v>
      </c>
      <c r="E104" s="14" t="s">
        <v>19</v>
      </c>
      <c r="F104" s="15" t="s">
        <v>28</v>
      </c>
      <c r="G104" s="20" t="s">
        <v>5</v>
      </c>
      <c r="H104" s="21"/>
    </row>
    <row r="105" spans="2:14" ht="15" customHeight="1" x14ac:dyDescent="0.2">
      <c r="B105" s="5">
        <v>1</v>
      </c>
      <c r="C105" s="37"/>
      <c r="D105" s="38"/>
      <c r="E105" s="38"/>
      <c r="F105" s="41">
        <f t="shared" ref="F105:F125" si="5">IF(AND(D105=0,E105=0),0,IF(AND(D105&lt;901,E105&lt;301),200,IF(D105&lt;901,300,IF(E105&lt;301,300,600))))</f>
        <v>0</v>
      </c>
      <c r="G105" s="42">
        <f t="shared" ref="G105:G125" si="6">C105*F105</f>
        <v>0</v>
      </c>
      <c r="H105" s="21"/>
    </row>
    <row r="106" spans="2:14" ht="15" customHeight="1" x14ac:dyDescent="0.2">
      <c r="B106" s="5">
        <v>2</v>
      </c>
      <c r="C106" s="37"/>
      <c r="D106" s="38"/>
      <c r="E106" s="38"/>
      <c r="F106" s="41">
        <f t="shared" si="5"/>
        <v>0</v>
      </c>
      <c r="G106" s="42">
        <f t="shared" si="6"/>
        <v>0</v>
      </c>
      <c r="H106" s="21"/>
    </row>
    <row r="107" spans="2:14" ht="15" customHeight="1" x14ac:dyDescent="0.2">
      <c r="B107" s="5">
        <v>3</v>
      </c>
      <c r="C107" s="37"/>
      <c r="D107" s="38"/>
      <c r="E107" s="38"/>
      <c r="F107" s="41">
        <f t="shared" si="5"/>
        <v>0</v>
      </c>
      <c r="G107" s="42">
        <f t="shared" si="6"/>
        <v>0</v>
      </c>
      <c r="H107" s="21"/>
    </row>
    <row r="108" spans="2:14" ht="15" customHeight="1" x14ac:dyDescent="0.2">
      <c r="B108" s="5">
        <v>4</v>
      </c>
      <c r="C108" s="37"/>
      <c r="D108" s="38"/>
      <c r="E108" s="38"/>
      <c r="F108" s="41">
        <f t="shared" si="5"/>
        <v>0</v>
      </c>
      <c r="G108" s="42">
        <f t="shared" si="6"/>
        <v>0</v>
      </c>
      <c r="H108" s="21"/>
    </row>
    <row r="109" spans="2:14" ht="15" customHeight="1" x14ac:dyDescent="0.2">
      <c r="B109" s="11">
        <v>5</v>
      </c>
      <c r="C109" s="37"/>
      <c r="D109" s="38"/>
      <c r="E109" s="38"/>
      <c r="F109" s="41">
        <f t="shared" si="5"/>
        <v>0</v>
      </c>
      <c r="G109" s="42">
        <f t="shared" si="6"/>
        <v>0</v>
      </c>
      <c r="H109" s="21"/>
    </row>
    <row r="110" spans="2:14" ht="15" customHeight="1" x14ac:dyDescent="0.2">
      <c r="B110" s="11">
        <v>6</v>
      </c>
      <c r="C110" s="37"/>
      <c r="D110" s="38"/>
      <c r="E110" s="38"/>
      <c r="F110" s="41">
        <f t="shared" si="5"/>
        <v>0</v>
      </c>
      <c r="G110" s="42">
        <f t="shared" si="6"/>
        <v>0</v>
      </c>
      <c r="H110" s="21"/>
    </row>
    <row r="111" spans="2:14" ht="15" customHeight="1" x14ac:dyDescent="0.2">
      <c r="B111" s="11">
        <v>7</v>
      </c>
      <c r="C111" s="37"/>
      <c r="D111" s="38"/>
      <c r="E111" s="38"/>
      <c r="F111" s="41">
        <f t="shared" si="5"/>
        <v>0</v>
      </c>
      <c r="G111" s="42">
        <f t="shared" si="6"/>
        <v>0</v>
      </c>
      <c r="H111" s="21"/>
    </row>
    <row r="112" spans="2:14" ht="15" customHeight="1" x14ac:dyDescent="0.2">
      <c r="B112" s="11">
        <v>8</v>
      </c>
      <c r="C112" s="37"/>
      <c r="D112" s="38"/>
      <c r="E112" s="38"/>
      <c r="F112" s="41">
        <f t="shared" si="5"/>
        <v>0</v>
      </c>
      <c r="G112" s="42">
        <f t="shared" si="6"/>
        <v>0</v>
      </c>
      <c r="H112" s="21"/>
    </row>
    <row r="113" spans="2:8" ht="15" customHeight="1" x14ac:dyDescent="0.2">
      <c r="B113" s="11">
        <v>9</v>
      </c>
      <c r="C113" s="37"/>
      <c r="D113" s="38"/>
      <c r="E113" s="38"/>
      <c r="F113" s="41">
        <f t="shared" si="5"/>
        <v>0</v>
      </c>
      <c r="G113" s="42">
        <f t="shared" si="6"/>
        <v>0</v>
      </c>
      <c r="H113" s="21"/>
    </row>
    <row r="114" spans="2:8" ht="15" customHeight="1" x14ac:dyDescent="0.2">
      <c r="B114" s="11">
        <v>10</v>
      </c>
      <c r="C114" s="37"/>
      <c r="D114" s="38"/>
      <c r="E114" s="38"/>
      <c r="F114" s="41">
        <f t="shared" si="5"/>
        <v>0</v>
      </c>
      <c r="G114" s="42">
        <f t="shared" si="6"/>
        <v>0</v>
      </c>
      <c r="H114" s="21"/>
    </row>
    <row r="115" spans="2:8" ht="15" customHeight="1" x14ac:dyDescent="0.2">
      <c r="B115" s="11">
        <v>11</v>
      </c>
      <c r="C115" s="37"/>
      <c r="D115" s="38"/>
      <c r="E115" s="38"/>
      <c r="F115" s="41">
        <f t="shared" si="5"/>
        <v>0</v>
      </c>
      <c r="G115" s="42">
        <f t="shared" si="6"/>
        <v>0</v>
      </c>
      <c r="H115" s="21"/>
    </row>
    <row r="116" spans="2:8" ht="15" customHeight="1" x14ac:dyDescent="0.2">
      <c r="B116" s="11">
        <v>12</v>
      </c>
      <c r="C116" s="37"/>
      <c r="D116" s="38"/>
      <c r="E116" s="38"/>
      <c r="F116" s="41">
        <f t="shared" si="5"/>
        <v>0</v>
      </c>
      <c r="G116" s="42">
        <f t="shared" si="6"/>
        <v>0</v>
      </c>
      <c r="H116" s="21"/>
    </row>
    <row r="117" spans="2:8" ht="15" customHeight="1" x14ac:dyDescent="0.2">
      <c r="B117" s="11">
        <v>13</v>
      </c>
      <c r="C117" s="37"/>
      <c r="D117" s="38"/>
      <c r="E117" s="38"/>
      <c r="F117" s="41">
        <f t="shared" si="5"/>
        <v>0</v>
      </c>
      <c r="G117" s="42">
        <f t="shared" si="6"/>
        <v>0</v>
      </c>
      <c r="H117" s="21"/>
    </row>
    <row r="118" spans="2:8" ht="15" customHeight="1" x14ac:dyDescent="0.2">
      <c r="B118" s="11">
        <v>14</v>
      </c>
      <c r="C118" s="37"/>
      <c r="D118" s="38"/>
      <c r="E118" s="38"/>
      <c r="F118" s="41">
        <f t="shared" si="5"/>
        <v>0</v>
      </c>
      <c r="G118" s="42">
        <f t="shared" si="6"/>
        <v>0</v>
      </c>
      <c r="H118" s="21"/>
    </row>
    <row r="119" spans="2:8" ht="15" customHeight="1" x14ac:dyDescent="0.2">
      <c r="B119" s="11">
        <v>15</v>
      </c>
      <c r="C119" s="37"/>
      <c r="D119" s="38"/>
      <c r="E119" s="38"/>
      <c r="F119" s="41">
        <f t="shared" si="5"/>
        <v>0</v>
      </c>
      <c r="G119" s="42">
        <f t="shared" si="6"/>
        <v>0</v>
      </c>
      <c r="H119" s="21"/>
    </row>
    <row r="120" spans="2:8" ht="15" customHeight="1" x14ac:dyDescent="0.2">
      <c r="B120" s="11">
        <v>16</v>
      </c>
      <c r="C120" s="37"/>
      <c r="D120" s="38"/>
      <c r="E120" s="38"/>
      <c r="F120" s="41">
        <f t="shared" si="5"/>
        <v>0</v>
      </c>
      <c r="G120" s="42">
        <f t="shared" si="6"/>
        <v>0</v>
      </c>
      <c r="H120" s="21"/>
    </row>
    <row r="121" spans="2:8" ht="15" customHeight="1" x14ac:dyDescent="0.2">
      <c r="B121" s="11">
        <v>17</v>
      </c>
      <c r="C121" s="37"/>
      <c r="D121" s="38"/>
      <c r="E121" s="38"/>
      <c r="F121" s="41">
        <f t="shared" si="5"/>
        <v>0</v>
      </c>
      <c r="G121" s="42">
        <f t="shared" si="6"/>
        <v>0</v>
      </c>
      <c r="H121" s="21"/>
    </row>
    <row r="122" spans="2:8" ht="15" customHeight="1" x14ac:dyDescent="0.2">
      <c r="B122" s="11">
        <v>18</v>
      </c>
      <c r="C122" s="37"/>
      <c r="D122" s="38"/>
      <c r="E122" s="38"/>
      <c r="F122" s="41">
        <f t="shared" si="5"/>
        <v>0</v>
      </c>
      <c r="G122" s="42">
        <f t="shared" si="6"/>
        <v>0</v>
      </c>
      <c r="H122" s="21"/>
    </row>
    <row r="123" spans="2:8" ht="15" customHeight="1" x14ac:dyDescent="0.2">
      <c r="B123" s="11">
        <v>19</v>
      </c>
      <c r="C123" s="37"/>
      <c r="D123" s="38"/>
      <c r="E123" s="38"/>
      <c r="F123" s="41">
        <f t="shared" si="5"/>
        <v>0</v>
      </c>
      <c r="G123" s="42">
        <f t="shared" si="6"/>
        <v>0</v>
      </c>
      <c r="H123" s="21"/>
    </row>
    <row r="124" spans="2:8" ht="15" customHeight="1" x14ac:dyDescent="0.2">
      <c r="B124" s="11">
        <v>20</v>
      </c>
      <c r="C124" s="37"/>
      <c r="D124" s="38"/>
      <c r="E124" s="38"/>
      <c r="F124" s="41">
        <f t="shared" si="5"/>
        <v>0</v>
      </c>
      <c r="G124" s="42">
        <f t="shared" si="6"/>
        <v>0</v>
      </c>
      <c r="H124" s="21"/>
    </row>
    <row r="125" spans="2:8" ht="15" customHeight="1" x14ac:dyDescent="0.2">
      <c r="B125" s="11">
        <v>21</v>
      </c>
      <c r="C125" s="50"/>
      <c r="D125" s="51"/>
      <c r="E125" s="51"/>
      <c r="F125" s="41">
        <f t="shared" si="5"/>
        <v>0</v>
      </c>
      <c r="G125" s="52">
        <f t="shared" si="6"/>
        <v>0</v>
      </c>
      <c r="H125" s="21"/>
    </row>
    <row r="126" spans="2:8" ht="15" customHeight="1" x14ac:dyDescent="0.25">
      <c r="B126" s="11"/>
      <c r="C126" s="55"/>
      <c r="D126" s="56"/>
      <c r="E126" s="56"/>
      <c r="F126" s="30" t="s">
        <v>5</v>
      </c>
      <c r="G126" s="41">
        <f>SUM(G105:G125)</f>
        <v>0</v>
      </c>
      <c r="H126" s="16"/>
    </row>
    <row r="127" spans="2:8" ht="15" customHeight="1" x14ac:dyDescent="0.2">
      <c r="B127" s="11"/>
      <c r="C127" s="57"/>
      <c r="D127" s="26"/>
      <c r="E127" s="26"/>
      <c r="F127" s="54"/>
      <c r="G127" s="53"/>
      <c r="H127" s="16"/>
    </row>
    <row r="128" spans="2:8" ht="15" customHeight="1" x14ac:dyDescent="0.25">
      <c r="B128" s="22"/>
      <c r="C128" s="92" t="s">
        <v>34</v>
      </c>
      <c r="D128" s="92"/>
      <c r="E128" s="92"/>
      <c r="F128" s="92"/>
      <c r="G128" s="60">
        <f>SUM(I98,J90,G81,J38,G126)</f>
        <v>0</v>
      </c>
    </row>
    <row r="129" spans="2:7" ht="15" x14ac:dyDescent="0.25">
      <c r="B129" s="22"/>
      <c r="C129" s="86" t="s">
        <v>32</v>
      </c>
      <c r="D129" s="87"/>
      <c r="E129" s="87"/>
      <c r="F129" s="88"/>
      <c r="G129" s="61">
        <v>449</v>
      </c>
    </row>
    <row r="130" spans="2:7" ht="18" customHeight="1" x14ac:dyDescent="0.3">
      <c r="B130" s="22"/>
      <c r="C130" s="89" t="s">
        <v>33</v>
      </c>
      <c r="D130" s="89"/>
      <c r="E130" s="89"/>
      <c r="F130" s="89"/>
      <c r="G130" s="58">
        <f>SUM(G128:G129)</f>
        <v>449</v>
      </c>
    </row>
    <row r="131" spans="2:7" ht="15" customHeight="1" x14ac:dyDescent="0.2"/>
    <row r="132" spans="2:7" ht="15" customHeight="1" x14ac:dyDescent="0.2">
      <c r="C132" s="5" t="s">
        <v>13</v>
      </c>
    </row>
    <row r="133" spans="2:7" ht="15" customHeight="1" x14ac:dyDescent="0.2">
      <c r="C133" s="62"/>
      <c r="D133" s="63"/>
      <c r="E133" s="63"/>
      <c r="F133" s="63"/>
      <c r="G133" s="64"/>
    </row>
    <row r="134" spans="2:7" ht="15" customHeight="1" x14ac:dyDescent="0.2">
      <c r="C134" s="65"/>
      <c r="D134" s="66"/>
      <c r="E134" s="66"/>
      <c r="F134" s="66"/>
      <c r="G134" s="67"/>
    </row>
    <row r="135" spans="2:7" ht="15" customHeight="1" x14ac:dyDescent="0.2">
      <c r="C135" s="65"/>
      <c r="D135" s="66"/>
      <c r="E135" s="66"/>
      <c r="F135" s="66"/>
      <c r="G135" s="67"/>
    </row>
    <row r="136" spans="2:7" ht="15" customHeight="1" x14ac:dyDescent="0.2">
      <c r="C136" s="65"/>
      <c r="D136" s="66"/>
      <c r="E136" s="66"/>
      <c r="F136" s="66"/>
      <c r="G136" s="67"/>
    </row>
    <row r="137" spans="2:7" ht="15" customHeight="1" x14ac:dyDescent="0.2">
      <c r="C137" s="68"/>
      <c r="D137" s="69"/>
      <c r="E137" s="69"/>
      <c r="F137" s="69"/>
      <c r="G137" s="70"/>
    </row>
    <row r="138" spans="2:7" ht="15" customHeight="1" x14ac:dyDescent="0.2"/>
    <row r="139" spans="2:7" ht="15" customHeight="1" x14ac:dyDescent="0.2"/>
    <row r="140" spans="2:7" ht="15" customHeight="1" x14ac:dyDescent="0.2"/>
    <row r="141" spans="2:7" ht="15" customHeight="1" x14ac:dyDescent="0.2"/>
    <row r="142" spans="2:7" ht="15" customHeight="1" x14ac:dyDescent="0.2"/>
    <row r="143" spans="2:7" ht="15" customHeight="1" x14ac:dyDescent="0.2"/>
    <row r="144" spans="2:7" ht="15" customHeight="1" x14ac:dyDescent="0.2"/>
    <row r="145" spans="3:14" ht="15" customHeight="1" x14ac:dyDescent="0.2"/>
    <row r="146" spans="3:14" ht="15" customHeight="1" x14ac:dyDescent="0.2"/>
    <row r="147" spans="3:14" ht="15" customHeight="1" x14ac:dyDescent="0.2"/>
    <row r="148" spans="3:14" ht="15" customHeight="1" x14ac:dyDescent="0.2">
      <c r="C148" s="59" t="s">
        <v>36</v>
      </c>
      <c r="N148" s="18" t="s">
        <v>22</v>
      </c>
    </row>
    <row r="149" spans="3:14" ht="15" customHeight="1" x14ac:dyDescent="0.2"/>
    <row r="150" spans="3:14" ht="15" customHeight="1" x14ac:dyDescent="0.2">
      <c r="N150" s="6"/>
    </row>
    <row r="151" spans="3:14" ht="15" customHeight="1" x14ac:dyDescent="0.2"/>
    <row r="152" spans="3:14" ht="15" customHeight="1" x14ac:dyDescent="0.2"/>
    <row r="153" spans="3:14" ht="15" customHeight="1" x14ac:dyDescent="0.2"/>
    <row r="154" spans="3:14" ht="15" customHeight="1" x14ac:dyDescent="0.2"/>
    <row r="155" spans="3:14" ht="15" customHeight="1" x14ac:dyDescent="0.2"/>
    <row r="156" spans="3:14" ht="15" customHeight="1" x14ac:dyDescent="0.2"/>
    <row r="157" spans="3:14" ht="15" customHeight="1" x14ac:dyDescent="0.2"/>
    <row r="158" spans="3:14" ht="15" customHeight="1" x14ac:dyDescent="0.2"/>
    <row r="159" spans="3:14" ht="15" customHeight="1" x14ac:dyDescent="0.2"/>
    <row r="160" spans="3:14"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sheetData>
  <sheetProtection sheet="1" objects="1" scenarios="1" selectLockedCells="1"/>
  <mergeCells count="13">
    <mergeCell ref="C133:G137"/>
    <mergeCell ref="C103:G103"/>
    <mergeCell ref="C92:I92"/>
    <mergeCell ref="C1:N2"/>
    <mergeCell ref="C21:J21"/>
    <mergeCell ref="G22:H22"/>
    <mergeCell ref="C57:G57"/>
    <mergeCell ref="C86:J86"/>
    <mergeCell ref="F87:G87"/>
    <mergeCell ref="C129:F129"/>
    <mergeCell ref="C130:F130"/>
    <mergeCell ref="C38:H38"/>
    <mergeCell ref="C128:F128"/>
  </mergeCells>
  <pageMargins left="3.937007874015748E-2" right="3.937007874015748E-2" top="0.55118110236220474" bottom="0.55118110236220474"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Bestillingsliste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2018-05-29T13:23:36Z</dcterms:modified>
</cp:coreProperties>
</file>